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РаспределениеДФ!$A$1:$I$23</definedName>
  </definedNames>
  <calcPr calcId="124519"/>
</workbook>
</file>

<file path=xl/calcChain.xml><?xml version="1.0" encoding="utf-8"?>
<calcChain xmlns="http://schemas.openxmlformats.org/spreadsheetml/2006/main">
  <c r="D20" i="1"/>
  <c r="C20"/>
  <c r="D23"/>
  <c r="B23" s="1"/>
  <c r="C19"/>
  <c r="B21"/>
  <c r="B22"/>
  <c r="H19"/>
  <c r="G19"/>
  <c r="F19"/>
  <c r="E19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D19" i="1" l="1"/>
  <c r="B20"/>
  <c r="B19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<sst xmlns="http://schemas.openxmlformats.org/spreadsheetml/2006/main" count="67" uniqueCount="59">
  <si>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</si>
  <si>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</si>
  <si>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</si>
  <si>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</si>
  <si>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</si>
  <si>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</si>
  <si>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</si>
  <si>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</si>
  <si>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</si>
  <si>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</si>
  <si>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</si>
  <si>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</si>
  <si>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</si>
  <si>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</si>
  <si>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</si>
  <si>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</si>
  <si>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</si>
  <si>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</si>
  <si>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</si>
  <si>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</si>
  <si>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</si>
  <si>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</si>
  <si>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</si>
  <si>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</si>
  <si>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</si>
  <si>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</si>
  <si>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</si>
  <si>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</si>
  <si>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</si>
  <si>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</si>
  <si>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</si>
  <si>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</si>
  <si>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</si>
  <si>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</si>
  <si>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</si>
  <si>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</si>
  <si>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</si>
  <si>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</si>
  <si>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</si>
  <si>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</si>
  <si>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</si>
  <si>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</si>
  <si>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</si>
  <si>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</si>
  <si>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</si>
  <si>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</si>
  <si>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</si>
  <si>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</si>
  <si>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</si>
  <si>
    <t>к решению сессии шестого созыва Собрания депутатов № 298 от   25 декабря 2020года</t>
  </si>
  <si>
    <t>Приложение №8</t>
  </si>
  <si>
    <t>Приложение №6</t>
  </si>
  <si>
    <t>Приложение № 8</t>
  </si>
  <si>
    <t>Приложение № 7</t>
  </si>
  <si>
    <t>к решению сессии шестого созыва Собрания депутатов № 432 от  24 декабря 2021года</t>
  </si>
  <si>
    <t>к решению сессии шестого созыва Собрания депутатов № 413 от  26 ноября 2021года</t>
  </si>
  <si>
    <t>к решению сессии шестого созыва Собрания депутатов № 394 от  22 октября 2021года</t>
  </si>
  <si>
    <t>к решению сессии шестого созыва Собрания депутатов № 379 от  24 сентября 2021года</t>
  </si>
  <si>
    <t>к решению сессии шестого созыва Собрания депутатов № 348 от  25 июня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</si>
</sst>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4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BreakPreview" topLeftCell="C1" zoomScaleSheetLayoutView="100" workbookViewId="0">
      <selection activeCell="E11" sqref="E11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>
      <c r="G1" s="28" t="s">
        <v>53</v>
      </c>
      <c r="H1" s="28"/>
    </row>
    <row r="2" spans="1:8" ht="38.25" customHeight="1">
      <c r="G2" s="50" t="s">
        <v>54</v>
      </c>
      <c r="H2" s="50"/>
    </row>
    <row r="3" spans="1:8">
      <c r="G3" s="28" t="s">
        <v>52</v>
      </c>
      <c r="H3" s="28"/>
    </row>
    <row r="4" spans="1:8" ht="37.5" customHeight="1">
      <c r="G4" s="50" t="s">
        <v>55</v>
      </c>
      <c r="H4" s="50"/>
    </row>
    <row r="5" spans="1:8">
      <c r="G5" s="28" t="s">
        <v>51</v>
      </c>
      <c r="H5" s="28"/>
    </row>
    <row r="6" spans="1:8" ht="40.5" customHeight="1">
      <c r="G6" s="50" t="s">
        <v>56</v>
      </c>
      <c r="H6" s="50"/>
    </row>
    <row r="7" spans="1:8">
      <c r="G7" s="28" t="s">
        <v>50</v>
      </c>
      <c r="H7" s="28"/>
    </row>
    <row r="8" spans="1:8" ht="41.25" customHeight="1">
      <c r="G8" s="50" t="s">
        <v>57</v>
      </c>
      <c r="H8" s="50"/>
    </row>
    <row r="9" spans="1:8">
      <c r="G9" s="28" t="s">
        <v>47</v>
      </c>
      <c r="H9" s="28"/>
    </row>
    <row r="10" spans="1:8" ht="37.5" customHeight="1">
      <c r="G10" s="50" t="s">
        <v>58</v>
      </c>
      <c r="H10" s="50"/>
    </row>
    <row r="11" spans="1:8" ht="27.75" customHeight="1">
      <c r="G11" s="28" t="s">
        <v>47</v>
      </c>
      <c r="H11" s="28"/>
    </row>
    <row r="12" spans="1:8" ht="36.75" customHeight="1">
      <c r="G12" s="50" t="s">
        <v>48</v>
      </c>
      <c r="H12" s="50"/>
    </row>
    <row r="13" spans="1:8" ht="21" customHeight="1">
      <c r="A13" s="27"/>
      <c r="B13" s="27"/>
      <c r="C13" s="27"/>
      <c r="D13" s="27"/>
      <c r="E13" s="27"/>
      <c r="F13" s="27"/>
      <c r="G13" s="28" t="s">
        <v>39</v>
      </c>
      <c r="H13" s="28"/>
    </row>
    <row r="14" spans="1:8" ht="39" customHeight="1">
      <c r="A14" s="27"/>
      <c r="B14" s="27"/>
      <c r="C14" s="27"/>
      <c r="D14" s="27"/>
      <c r="E14" s="27"/>
      <c r="F14" s="27"/>
      <c r="G14" s="50" t="s">
        <v>49</v>
      </c>
      <c r="H14" s="50"/>
    </row>
    <row r="15" spans="1:8" ht="51.75" customHeight="1">
      <c r="A15" s="35" t="s">
        <v>40</v>
      </c>
      <c r="B15" s="35"/>
      <c r="C15" s="35"/>
      <c r="D15" s="35"/>
      <c r="E15" s="35"/>
      <c r="F15" s="35"/>
      <c r="G15" s="35"/>
      <c r="H15" s="35"/>
    </row>
    <row r="16" spans="1:8" ht="18.75" customHeight="1">
      <c r="A16" s="34" t="s">
        <v>0</v>
      </c>
      <c r="B16" s="34"/>
      <c r="C16" s="36" t="s">
        <v>1</v>
      </c>
      <c r="D16" s="37"/>
      <c r="E16" s="37"/>
      <c r="F16" s="37"/>
      <c r="G16" s="37"/>
      <c r="H16" s="37"/>
    </row>
    <row r="17" spans="1:8" ht="74.25" customHeight="1">
      <c r="A17" s="34"/>
      <c r="B17" s="34"/>
      <c r="C17" s="34" t="s">
        <v>37</v>
      </c>
      <c r="D17" s="34" t="s">
        <v>2</v>
      </c>
      <c r="E17" s="40" t="s">
        <v>41</v>
      </c>
      <c r="F17" s="40" t="s">
        <v>42</v>
      </c>
      <c r="G17" s="40" t="s">
        <v>43</v>
      </c>
      <c r="H17" s="38" t="s">
        <v>44</v>
      </c>
    </row>
    <row r="18" spans="1:8" ht="171" customHeight="1">
      <c r="A18" s="34"/>
      <c r="B18" s="34"/>
      <c r="C18" s="34"/>
      <c r="D18" s="34"/>
      <c r="E18" s="39"/>
      <c r="F18" s="39"/>
      <c r="G18" s="39"/>
      <c r="H18" s="39"/>
    </row>
    <row r="19" spans="1:8" s="8" customFormat="1" ht="34.5" customHeight="1">
      <c r="A19" s="29" t="s">
        <v>3</v>
      </c>
      <c r="B19" s="30">
        <f>B20+B21+B22+B23</f>
        <v>36978251.300000004</v>
      </c>
      <c r="C19" s="30">
        <f>C20+C21</f>
        <v>8826513.8000000007</v>
      </c>
      <c r="D19" s="30">
        <f>D20+D21+D22+D23</f>
        <v>16911199.300000001</v>
      </c>
      <c r="E19" s="30">
        <f>E20+E21</f>
        <v>6090264</v>
      </c>
      <c r="F19" s="30">
        <f>F20+F21+F22+F23</f>
        <v>363884.44</v>
      </c>
      <c r="G19" s="30">
        <f>G20+G21+G22+G23</f>
        <v>222763.47</v>
      </c>
      <c r="H19" s="30">
        <f>H20+H21+H22+H23</f>
        <v>4563626.29</v>
      </c>
    </row>
    <row r="20" spans="1:8" s="8" customFormat="1" ht="36.75" customHeight="1">
      <c r="A20" s="29" t="s">
        <v>4</v>
      </c>
      <c r="B20" s="30">
        <f>C20+D20+E20+F20+G20+H20</f>
        <v>25733464</v>
      </c>
      <c r="C20" s="30">
        <f>9521382+2268833-600000-420000-1073701.2-600000+100000-300000-100000+30000</f>
        <v>8826513.8000000007</v>
      </c>
      <c r="D20" s="30">
        <f>13638735+600000+420000+1073701.2+600000 -100000+300000+70000</f>
        <v>16602436.199999999</v>
      </c>
      <c r="E20" s="30">
        <v>304514</v>
      </c>
      <c r="F20" s="30"/>
      <c r="G20" s="30"/>
      <c r="H20" s="30"/>
    </row>
    <row r="21" spans="1:8" ht="33.75" customHeight="1">
      <c r="A21" s="29" t="s">
        <v>38</v>
      </c>
      <c r="B21" s="30">
        <f t="shared" ref="B21:B23" si="0">C21+D21+E21+F21+G21+H21</f>
        <v>5785750</v>
      </c>
      <c r="C21" s="31"/>
      <c r="D21" s="31"/>
      <c r="E21" s="30">
        <v>5785750</v>
      </c>
      <c r="F21" s="31"/>
      <c r="G21" s="31"/>
      <c r="H21" s="30"/>
    </row>
    <row r="22" spans="1:8" ht="49.5" customHeight="1">
      <c r="A22" s="51" t="s">
        <v>45</v>
      </c>
      <c r="B22" s="30">
        <f t="shared" si="0"/>
        <v>5150274.2</v>
      </c>
      <c r="C22" s="31"/>
      <c r="D22" s="31"/>
      <c r="E22" s="30"/>
      <c r="F22" s="31">
        <v>363884.44</v>
      </c>
      <c r="G22" s="31">
        <v>222763.47</v>
      </c>
      <c r="H22" s="32">
        <v>4563626.29</v>
      </c>
    </row>
    <row r="23" spans="1:8" ht="129.75" customHeight="1">
      <c r="A23" s="51" t="s">
        <v>46</v>
      </c>
      <c r="B23" s="30">
        <f t="shared" si="0"/>
        <v>308763.09999999998</v>
      </c>
      <c r="C23" s="33"/>
      <c r="D23" s="32">
        <f>12285.52+56477.58+10000+200000+30000</f>
        <v>308763.09999999998</v>
      </c>
      <c r="E23" s="33"/>
      <c r="F23" s="33"/>
      <c r="G23" s="33"/>
      <c r="H23" s="32"/>
    </row>
    <row r="24" spans="1:8">
      <c r="B24" s="17"/>
    </row>
    <row r="25" spans="1:8">
      <c r="B25" s="26"/>
    </row>
  </sheetData>
  <mergeCells count="16">
    <mergeCell ref="G12:H12"/>
    <mergeCell ref="G14:H14"/>
    <mergeCell ref="G2:H2"/>
    <mergeCell ref="G4:H4"/>
    <mergeCell ref="G6:H6"/>
    <mergeCell ref="G8:H8"/>
    <mergeCell ref="G10:H10"/>
    <mergeCell ref="C17:C18"/>
    <mergeCell ref="D17:D18"/>
    <mergeCell ref="A15:H15"/>
    <mergeCell ref="A16:B18"/>
    <mergeCell ref="C16:H16"/>
    <mergeCell ref="H17:H18"/>
    <mergeCell ref="E17:E18"/>
    <mergeCell ref="F17:F18"/>
    <mergeCell ref="G17:G18"/>
  </mergeCells>
  <phoneticPr fontId="10" type="noConversion"/>
  <pageMargins left="0.89" right="0" top="0.3" bottom="0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2021-12-27T13:44:17Z</dcterms:modified>
</cp:coreProperties>
</file>