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еречень" sheetId="1" r:id="rId1"/>
    <sheet name="индикаторы" sheetId="4" r:id="rId2"/>
  </sheets>
  <definedNames>
    <definedName name="_xlnm.Print_Area" localSheetId="1">индикаторы!$A$1:$J$8</definedName>
  </definedNames>
  <calcPr calcId="125725"/>
</workbook>
</file>

<file path=xl/calcChain.xml><?xml version="1.0" encoding="utf-8"?>
<calcChain xmlns="http://schemas.openxmlformats.org/spreadsheetml/2006/main">
  <c r="K16" i="1"/>
  <c r="G12"/>
  <c r="G18" s="1"/>
  <c r="H11"/>
  <c r="G11" s="1"/>
  <c r="G17" s="1"/>
  <c r="H10"/>
  <c r="G10" s="1"/>
  <c r="G16" s="1"/>
  <c r="H9"/>
  <c r="G9" s="1"/>
  <c r="G15" s="1"/>
  <c r="L18"/>
  <c r="I7"/>
  <c r="J7"/>
  <c r="H14"/>
  <c r="I14"/>
  <c r="J14"/>
  <c r="K14"/>
  <c r="L14"/>
  <c r="H15" l="1"/>
  <c r="H17"/>
  <c r="H7"/>
  <c r="H16"/>
  <c r="H13"/>
  <c r="L7"/>
  <c r="L13" s="1"/>
  <c r="K7"/>
  <c r="K13" s="1"/>
  <c r="J13"/>
  <c r="K18"/>
  <c r="J18"/>
  <c r="I18"/>
  <c r="H18"/>
  <c r="L17"/>
  <c r="K17"/>
  <c r="J17"/>
  <c r="I17"/>
  <c r="L16"/>
  <c r="J16"/>
  <c r="I16"/>
  <c r="L15"/>
  <c r="K15"/>
  <c r="J15"/>
  <c r="I15"/>
  <c r="G14"/>
  <c r="G7" l="1"/>
  <c r="G13" s="1"/>
  <c r="I13"/>
</calcChain>
</file>

<file path=xl/sharedStrings.xml><?xml version="1.0" encoding="utf-8"?>
<sst xmlns="http://schemas.openxmlformats.org/spreadsheetml/2006/main" count="49" uniqueCount="38">
  <si>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</si>
  <si>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</si>
  <si>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</si>
  <si>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</si>
  <si>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</si>
  <si>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</si>
  <si>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</si>
  <si>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</si>
  <si>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</si>
  <si>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</si>
  <si>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</si>
  <si>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</si>
  <si>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</si>
  <si>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</si>
  <si>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</si>
  <si>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</si>
  <si>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</si>
  <si>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</si>
  <si>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</si>
  <si>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</si>
  <si>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прогноз</t>
  </si>
  <si>
    <t xml:space="preserve">1. </t>
  </si>
  <si>
    <t>1.1.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</si>
  <si>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</si>
  <si>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</si>
  <si>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</si>
  <si>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</si>
  <si>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2020-2024</t>
  </si>
  <si>
    <t>внебюджетные источники</t>
  </si>
  <si>
    <t>Сведения о составе и значениях целевых показателей (индикаторов) 
муниципальной программы «Обеспечение жильем молодых семей»</t>
  </si>
  <si>
    <t>факт</t>
  </si>
  <si>
    <t>оценка</t>
  </si>
  <si>
    <t xml:space="preserve"> </t>
  </si>
  <si>
    <t>-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</si>
  <si>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</si>
  <si>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</si>
  <si>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№2
к муниципальной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жильм молодых семей"                                                                                                                                                                                                                                          №      от 12 ноября 2020 года  
</t>
  </si>
  <si>
    <t xml:space="preserve">Приложение №1
к муниципальной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жильм молодых семей"                                                                                                                                                                                                                                          №      от 12 ноября 2020 года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</si>
</sst>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" fontId="14" fillId="0" borderId="1" xfId="2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view="pageBreakPreview" topLeftCell="C1" zoomScale="112" zoomScaleNormal="68" zoomScaleSheetLayoutView="112" workbookViewId="0">
      <selection activeCell="I1" sqref="I1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2.5703125" customWidth="1"/>
    <col min="7" max="7" width="11.7109375" bestFit="1" customWidth="1"/>
    <col min="8" max="8" width="11.28515625" bestFit="1" customWidth="1"/>
    <col min="9" max="12" width="10.85546875" bestFit="1" customWidth="1"/>
    <col min="13" max="13" width="24.85546875" customWidth="1"/>
    <col min="14" max="14" width="12.42578125" bestFit="1" customWidth="1"/>
    <col min="15" max="15" width="11.42578125" bestFit="1" customWidth="1"/>
  </cols>
  <sheetData>
    <row r="1" spans="1:14" ht="52.5" customHeight="1">
      <c r="K1" s="60" t="s">
        <v>36</v>
      </c>
      <c r="L1" s="60"/>
      <c r="M1" s="60"/>
    </row>
    <row r="2" spans="1:14" ht="30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5.75" customHeight="1">
      <c r="A3" s="36" t="s">
        <v>6</v>
      </c>
      <c r="B3" s="36" t="s">
        <v>7</v>
      </c>
      <c r="C3" s="36" t="s">
        <v>16</v>
      </c>
      <c r="D3" s="36" t="s">
        <v>17</v>
      </c>
      <c r="E3" s="36" t="s">
        <v>8</v>
      </c>
      <c r="F3" s="36" t="s">
        <v>9</v>
      </c>
      <c r="G3" s="63" t="s">
        <v>10</v>
      </c>
      <c r="H3" s="64"/>
      <c r="I3" s="64"/>
      <c r="J3" s="64"/>
      <c r="K3" s="64"/>
      <c r="L3" s="65"/>
      <c r="M3" s="51" t="s">
        <v>12</v>
      </c>
    </row>
    <row r="4" spans="1:14" ht="33.75" customHeight="1">
      <c r="A4" s="37"/>
      <c r="B4" s="37"/>
      <c r="C4" s="37"/>
      <c r="D4" s="37"/>
      <c r="E4" s="37"/>
      <c r="F4" s="37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37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32" t="s">
        <v>34</v>
      </c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5"/>
    </row>
    <row r="7" spans="1:14" ht="25.5" customHeight="1">
      <c r="A7" s="51" t="s">
        <v>0</v>
      </c>
      <c r="B7" s="51" t="s">
        <v>15</v>
      </c>
      <c r="C7" s="38" t="s">
        <v>14</v>
      </c>
      <c r="D7" s="38" t="s">
        <v>33</v>
      </c>
      <c r="E7" s="57" t="s">
        <v>27</v>
      </c>
      <c r="F7" s="23" t="s">
        <v>1</v>
      </c>
      <c r="G7" s="26">
        <f>H7+I7+J7+K7+L7</f>
        <v>60542802.509999998</v>
      </c>
      <c r="H7" s="27">
        <f>H9+H10+H11+H12</f>
        <v>28695829.5</v>
      </c>
      <c r="I7" s="27">
        <f>I9+I10+I11+I12</f>
        <v>10538853</v>
      </c>
      <c r="J7" s="27">
        <f>J9+J10+J11+J12</f>
        <v>1700000</v>
      </c>
      <c r="K7" s="27">
        <f>K9+K10+K11+K12</f>
        <v>2254500</v>
      </c>
      <c r="L7" s="27">
        <f>L9+L10+L11+L12</f>
        <v>17353620.009999998</v>
      </c>
      <c r="M7" s="52" t="s">
        <v>35</v>
      </c>
      <c r="N7" s="7"/>
    </row>
    <row r="8" spans="1:14" ht="14.25" customHeight="1">
      <c r="A8" s="55"/>
      <c r="B8" s="55"/>
      <c r="C8" s="39"/>
      <c r="D8" s="39"/>
      <c r="E8" s="58"/>
      <c r="F8" s="23" t="s">
        <v>2</v>
      </c>
      <c r="G8" s="27"/>
      <c r="H8" s="27"/>
      <c r="I8" s="27"/>
      <c r="J8" s="27"/>
      <c r="K8" s="27"/>
      <c r="L8" s="27"/>
      <c r="M8" s="53"/>
      <c r="N8" s="1"/>
    </row>
    <row r="9" spans="1:14" ht="25.5">
      <c r="A9" s="55"/>
      <c r="B9" s="55"/>
      <c r="C9" s="39"/>
      <c r="D9" s="39"/>
      <c r="E9" s="58"/>
      <c r="F9" s="23" t="s">
        <v>3</v>
      </c>
      <c r="G9" s="26">
        <f>H9+I9+J9+K9+L9</f>
        <v>12896099.65</v>
      </c>
      <c r="H9" s="24">
        <f>2506928.3</f>
        <v>2506928.2999999998</v>
      </c>
      <c r="I9" s="24">
        <v>3060000</v>
      </c>
      <c r="J9" s="27">
        <v>1530000</v>
      </c>
      <c r="K9" s="27">
        <v>2029050</v>
      </c>
      <c r="L9" s="27">
        <v>3770121.35</v>
      </c>
      <c r="M9" s="53"/>
      <c r="N9" s="1"/>
    </row>
    <row r="10" spans="1:14" ht="25.5">
      <c r="A10" s="55"/>
      <c r="B10" s="55"/>
      <c r="C10" s="39"/>
      <c r="D10" s="39"/>
      <c r="E10" s="58"/>
      <c r="F10" s="23" t="s">
        <v>4</v>
      </c>
      <c r="G10" s="26">
        <f>H10+I10+J10+K10+L10</f>
        <v>9713688.4699999988</v>
      </c>
      <c r="H10" s="27">
        <f>6478521.64+46372.5</f>
        <v>6524894.1399999997</v>
      </c>
      <c r="I10" s="27">
        <v>340000</v>
      </c>
      <c r="J10" s="27">
        <v>170000</v>
      </c>
      <c r="K10" s="27">
        <v>225450</v>
      </c>
      <c r="L10" s="27">
        <v>2453344.33</v>
      </c>
      <c r="M10" s="53"/>
    </row>
    <row r="11" spans="1:14" ht="25.5">
      <c r="A11" s="55"/>
      <c r="B11" s="55"/>
      <c r="C11" s="39"/>
      <c r="D11" s="39"/>
      <c r="E11" s="58"/>
      <c r="F11" s="23" t="s">
        <v>5</v>
      </c>
      <c r="G11" s="26">
        <f>H11+I11+J11+K11+L11</f>
        <v>15169881.83</v>
      </c>
      <c r="H11" s="27">
        <f>5531312+46372.5</f>
        <v>5577684.5</v>
      </c>
      <c r="I11" s="27">
        <v>7138853</v>
      </c>
      <c r="J11" s="27">
        <v>0</v>
      </c>
      <c r="K11" s="27">
        <v>0</v>
      </c>
      <c r="L11" s="27">
        <v>2453344.33</v>
      </c>
      <c r="M11" s="53"/>
      <c r="N11" s="1"/>
    </row>
    <row r="12" spans="1:14" ht="25.5">
      <c r="A12" s="56"/>
      <c r="B12" s="56"/>
      <c r="C12" s="40"/>
      <c r="D12" s="40"/>
      <c r="E12" s="59"/>
      <c r="F12" s="23" t="s">
        <v>28</v>
      </c>
      <c r="G12" s="26">
        <f>H12+I12+J12+K12+L12</f>
        <v>22763132.560000002</v>
      </c>
      <c r="H12" s="28">
        <v>14086322.560000001</v>
      </c>
      <c r="I12" s="27">
        <v>0</v>
      </c>
      <c r="J12" s="27">
        <v>0</v>
      </c>
      <c r="K12" s="27">
        <v>0</v>
      </c>
      <c r="L12" s="27">
        <v>8676810</v>
      </c>
      <c r="M12" s="54"/>
      <c r="N12" s="1"/>
    </row>
    <row r="13" spans="1:14" ht="25.5">
      <c r="A13" s="43" t="s">
        <v>13</v>
      </c>
      <c r="B13" s="44"/>
      <c r="C13" s="44"/>
      <c r="D13" s="44"/>
      <c r="E13" s="45"/>
      <c r="F13" s="23" t="s">
        <v>1</v>
      </c>
      <c r="G13" s="25">
        <f>G7</f>
        <v>60542802.509999998</v>
      </c>
      <c r="H13" s="25">
        <f>H7</f>
        <v>28695829.5</v>
      </c>
      <c r="I13" s="25">
        <f t="shared" ref="I13:L13" si="0">I7</f>
        <v>10538853</v>
      </c>
      <c r="J13" s="25">
        <f t="shared" si="0"/>
        <v>1700000</v>
      </c>
      <c r="K13" s="25">
        <f t="shared" si="0"/>
        <v>2254500</v>
      </c>
      <c r="L13" s="25">
        <f t="shared" si="0"/>
        <v>17353620.009999998</v>
      </c>
      <c r="M13" s="48"/>
    </row>
    <row r="14" spans="1:14">
      <c r="A14" s="46"/>
      <c r="B14" s="41"/>
      <c r="C14" s="41"/>
      <c r="D14" s="41"/>
      <c r="E14" s="47"/>
      <c r="F14" s="23" t="s">
        <v>2</v>
      </c>
      <c r="G14" s="25">
        <f t="shared" ref="G14:L18" si="1">G8</f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49"/>
    </row>
    <row r="15" spans="1:14" ht="25.5">
      <c r="A15" s="46"/>
      <c r="B15" s="41"/>
      <c r="C15" s="41"/>
      <c r="D15" s="41"/>
      <c r="E15" s="47"/>
      <c r="F15" s="23" t="s">
        <v>3</v>
      </c>
      <c r="G15" s="25">
        <f t="shared" ref="G15:H17" si="2">G9</f>
        <v>12896099.65</v>
      </c>
      <c r="H15" s="24">
        <f t="shared" si="2"/>
        <v>2506928.2999999998</v>
      </c>
      <c r="I15" s="25">
        <f t="shared" si="1"/>
        <v>3060000</v>
      </c>
      <c r="J15" s="25">
        <f t="shared" si="1"/>
        <v>1530000</v>
      </c>
      <c r="K15" s="25">
        <f t="shared" si="1"/>
        <v>2029050</v>
      </c>
      <c r="L15" s="25">
        <f t="shared" si="1"/>
        <v>3770121.35</v>
      </c>
      <c r="M15" s="49"/>
    </row>
    <row r="16" spans="1:14" ht="25.5">
      <c r="A16" s="46"/>
      <c r="B16" s="41"/>
      <c r="C16" s="41"/>
      <c r="D16" s="41"/>
      <c r="E16" s="47"/>
      <c r="F16" s="23" t="s">
        <v>4</v>
      </c>
      <c r="G16" s="25">
        <f t="shared" si="2"/>
        <v>9713688.4699999988</v>
      </c>
      <c r="H16" s="27">
        <f t="shared" si="2"/>
        <v>6524894.1399999997</v>
      </c>
      <c r="I16" s="25">
        <f t="shared" si="1"/>
        <v>340000</v>
      </c>
      <c r="J16" s="25">
        <f t="shared" si="1"/>
        <v>170000</v>
      </c>
      <c r="K16" s="25">
        <f>K10</f>
        <v>225450</v>
      </c>
      <c r="L16" s="25">
        <f t="shared" si="1"/>
        <v>2453344.33</v>
      </c>
      <c r="M16" s="49"/>
    </row>
    <row r="17" spans="1:13" ht="25.5">
      <c r="A17" s="46"/>
      <c r="B17" s="41"/>
      <c r="C17" s="41"/>
      <c r="D17" s="41"/>
      <c r="E17" s="47"/>
      <c r="F17" s="23" t="s">
        <v>5</v>
      </c>
      <c r="G17" s="25">
        <f t="shared" si="2"/>
        <v>15169881.83</v>
      </c>
      <c r="H17" s="27">
        <f t="shared" si="2"/>
        <v>5577684.5</v>
      </c>
      <c r="I17" s="25">
        <f t="shared" si="1"/>
        <v>7138853</v>
      </c>
      <c r="J17" s="25">
        <f t="shared" si="1"/>
        <v>0</v>
      </c>
      <c r="K17" s="25">
        <f t="shared" si="1"/>
        <v>0</v>
      </c>
      <c r="L17" s="25">
        <f t="shared" si="1"/>
        <v>2453344.33</v>
      </c>
      <c r="M17" s="49"/>
    </row>
    <row r="18" spans="1:13" ht="25.5">
      <c r="A18" s="12"/>
      <c r="B18" s="13"/>
      <c r="C18" s="13"/>
      <c r="D18" s="13"/>
      <c r="E18" s="14"/>
      <c r="F18" s="23" t="s">
        <v>28</v>
      </c>
      <c r="G18" s="25">
        <f>G12</f>
        <v>22763132.560000002</v>
      </c>
      <c r="H18" s="25">
        <f t="shared" si="1"/>
        <v>14086322.560000001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>L12</f>
        <v>8676810</v>
      </c>
      <c r="M18" s="50"/>
    </row>
    <row r="19" spans="1:13">
      <c r="A19" s="5"/>
      <c r="B19" s="5"/>
      <c r="C19" s="5"/>
      <c r="D19" s="5"/>
      <c r="E19" s="6"/>
      <c r="F19" s="41"/>
      <c r="G19" s="6"/>
      <c r="H19" s="31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42"/>
      <c r="G20" s="6"/>
      <c r="H20" s="31"/>
      <c r="I20" s="6"/>
      <c r="J20" s="6" t="s">
        <v>32</v>
      </c>
      <c r="K20" s="5"/>
      <c r="L20" s="5"/>
      <c r="M20" s="5"/>
    </row>
    <row r="21" spans="1:13">
      <c r="A21" s="5"/>
      <c r="B21" s="5"/>
      <c r="C21" s="5"/>
      <c r="D21" s="5"/>
      <c r="E21" s="6"/>
      <c r="F21" s="42"/>
      <c r="G21" s="6"/>
      <c r="H21" s="6"/>
      <c r="I21" s="6"/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42"/>
      <c r="G22" s="6"/>
      <c r="H22" s="6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42"/>
      <c r="G23" s="6"/>
      <c r="H23" s="6"/>
      <c r="I23" s="6"/>
      <c r="J23" s="6"/>
      <c r="K23" s="5"/>
      <c r="L23" s="5"/>
      <c r="M23" s="5"/>
    </row>
    <row r="24" spans="1:13">
      <c r="E24" s="2"/>
      <c r="F24" s="42"/>
      <c r="G24" s="2"/>
      <c r="H24" s="2"/>
      <c r="I24" s="2"/>
      <c r="J24" s="2"/>
    </row>
    <row r="25" spans="1:13">
      <c r="E25" s="2"/>
      <c r="F25" s="42"/>
      <c r="G25" s="2"/>
      <c r="H25" s="2"/>
      <c r="I25" s="2"/>
      <c r="J25" s="2"/>
    </row>
    <row r="26" spans="1:13">
      <c r="E26" s="2"/>
      <c r="F26" s="42"/>
      <c r="G26" s="2"/>
      <c r="H26" s="2"/>
      <c r="I26" s="2"/>
      <c r="J26" s="2"/>
    </row>
    <row r="27" spans="1:13">
      <c r="E27" s="2"/>
      <c r="F27" s="42"/>
      <c r="G27" s="2"/>
      <c r="H27" s="2"/>
      <c r="I27" s="2"/>
      <c r="J27" s="2"/>
    </row>
    <row r="28" spans="1:13">
      <c r="E28" s="2"/>
      <c r="F28" s="42"/>
      <c r="G28" s="2"/>
      <c r="H28" s="2"/>
      <c r="I28" s="2"/>
      <c r="J28" s="2"/>
    </row>
    <row r="29" spans="1:13">
      <c r="E29" s="2"/>
      <c r="F29" s="42"/>
      <c r="G29" s="2"/>
      <c r="H29" s="2"/>
      <c r="I29" s="2"/>
      <c r="J29" s="2"/>
    </row>
    <row r="30" spans="1:13">
      <c r="E30" s="2"/>
      <c r="F30" s="42"/>
      <c r="G30" s="2"/>
      <c r="H30" s="2"/>
      <c r="I30" s="2"/>
      <c r="J30" s="2"/>
    </row>
    <row r="31" spans="1:13">
      <c r="E31" s="2"/>
      <c r="F31" s="42"/>
      <c r="G31" s="2"/>
      <c r="H31" s="2"/>
      <c r="I31" s="2"/>
      <c r="J31" s="2"/>
    </row>
    <row r="32" spans="1:13">
      <c r="E32" s="2"/>
      <c r="F32" s="42"/>
      <c r="G32" s="2"/>
      <c r="H32" s="2"/>
      <c r="I32" s="2"/>
      <c r="J32" s="2"/>
    </row>
    <row r="33" spans="5:10">
      <c r="E33" s="2"/>
      <c r="F33" s="42"/>
      <c r="G33" s="2"/>
      <c r="H33" s="2"/>
      <c r="I33" s="2"/>
      <c r="J33" s="2"/>
    </row>
    <row r="34" spans="5:10">
      <c r="E34" s="2"/>
      <c r="F34" s="42"/>
      <c r="G34" s="2"/>
      <c r="H34" s="2"/>
      <c r="I34" s="2"/>
      <c r="J34" s="2"/>
    </row>
    <row r="35" spans="5:10">
      <c r="E35" s="2"/>
      <c r="F35" s="42"/>
      <c r="G35" s="2"/>
      <c r="H35" s="2"/>
      <c r="I35" s="2"/>
      <c r="J35" s="2"/>
    </row>
    <row r="36" spans="5:10">
      <c r="E36" s="2"/>
      <c r="F36" s="42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0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="99" zoomScaleSheetLayoutView="99" workbookViewId="0">
      <selection activeCell="K1" sqref="K1"/>
    </sheetView>
  </sheetViews>
  <sheetFormatPr defaultRowHeight="15"/>
  <cols>
    <col min="1" max="1" width="4" style="15" customWidth="1"/>
    <col min="2" max="2" width="26.5703125" style="15" customWidth="1"/>
    <col min="3" max="3" width="14.7109375" style="19" customWidth="1"/>
    <col min="4" max="4" width="12.5703125" style="19" customWidth="1"/>
    <col min="5" max="5" width="11.28515625" style="19" customWidth="1"/>
    <col min="6" max="7" width="12" style="15" customWidth="1"/>
    <col min="8" max="8" width="11.140625" style="15" customWidth="1"/>
    <col min="9" max="9" width="11.42578125" style="15" customWidth="1"/>
    <col min="10" max="10" width="11.140625" style="15" customWidth="1"/>
    <col min="11" max="11" width="16.7109375" style="15" customWidth="1"/>
    <col min="12" max="16384" width="9.140625" style="15"/>
  </cols>
  <sheetData>
    <row r="1" spans="1:10" ht="58.5" customHeight="1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>
      <c r="A2" s="70" t="s">
        <v>29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6" customHeight="1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20.25" customHeight="1">
      <c r="A4" s="72" t="s">
        <v>6</v>
      </c>
      <c r="B4" s="75" t="s">
        <v>18</v>
      </c>
      <c r="C4" s="75" t="s">
        <v>19</v>
      </c>
      <c r="D4" s="76" t="s">
        <v>26</v>
      </c>
      <c r="E4" s="77"/>
      <c r="F4" s="77"/>
      <c r="G4" s="77"/>
      <c r="H4" s="77"/>
      <c r="I4" s="77"/>
      <c r="J4" s="78"/>
    </row>
    <row r="5" spans="1:10">
      <c r="A5" s="73"/>
      <c r="B5" s="75"/>
      <c r="C5" s="75"/>
      <c r="D5" s="30">
        <v>2018</v>
      </c>
      <c r="E5" s="29">
        <v>2019</v>
      </c>
      <c r="F5" s="16">
        <v>2020</v>
      </c>
      <c r="G5" s="17">
        <v>2021</v>
      </c>
      <c r="H5" s="17">
        <v>2022</v>
      </c>
      <c r="I5" s="17">
        <v>2023</v>
      </c>
      <c r="J5" s="17">
        <v>2024</v>
      </c>
    </row>
    <row r="6" spans="1:10">
      <c r="A6" s="74"/>
      <c r="B6" s="75"/>
      <c r="C6" s="75"/>
      <c r="D6" s="29" t="s">
        <v>30</v>
      </c>
      <c r="E6" s="29" t="s">
        <v>31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</row>
    <row r="7" spans="1:10" s="20" customFormat="1" ht="30" customHeight="1">
      <c r="A7" s="21" t="s">
        <v>21</v>
      </c>
      <c r="B7" s="66" t="s">
        <v>23</v>
      </c>
      <c r="C7" s="67"/>
      <c r="D7" s="67"/>
      <c r="E7" s="67"/>
      <c r="F7" s="67"/>
      <c r="G7" s="67"/>
      <c r="H7" s="67"/>
      <c r="I7" s="67"/>
      <c r="J7" s="67"/>
    </row>
    <row r="8" spans="1:10" ht="76.5">
      <c r="A8" s="18" t="s">
        <v>22</v>
      </c>
      <c r="B8" s="22" t="s">
        <v>25</v>
      </c>
      <c r="C8" s="18" t="s">
        <v>24</v>
      </c>
      <c r="D8" s="18">
        <v>31</v>
      </c>
      <c r="E8" s="18">
        <v>27</v>
      </c>
      <c r="F8" s="18">
        <v>19</v>
      </c>
      <c r="G8" s="18">
        <v>27</v>
      </c>
      <c r="H8" s="18">
        <v>10</v>
      </c>
      <c r="I8" s="18">
        <v>10</v>
      </c>
      <c r="J8" s="18"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0866141732283472" right="0.35433070866141736" top="0.74803149606299213" bottom="0.74803149606299213" header="0.31496062992125984" footer="0.31496062992125984"/>
  <pageSetup paperSize="9" scale="72" orientation="landscape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индикаторы</vt:lpstr>
      <vt:lpstr>индикаторы!Область_печати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2020-11-13T12:38:59Z</dcterms:modified>
</cp:coreProperties>
</file>