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11640"/>
  </bookViews>
  <sheets>
    <sheet name="Лист1" sheetId="4" r:id="rId1"/>
  </sheets>
  <definedNames>
    <definedName name="_xlnm.Print_Titles" localSheetId="0">Лист1!$3:$3</definedName>
    <definedName name="_xlnm.Print_Area" localSheetId="0">Лист1!$A$1:$E$61</definedName>
  </definedNames>
  <calcPr calcId="124519"/>
</workbook>
</file>

<file path=xl/calcChain.xml><?xml version="1.0" encoding="utf-8"?>
<calcChain xmlns="http://schemas.openxmlformats.org/spreadsheetml/2006/main">
  <c r="E61" i="4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26"/>
  <c r="E24"/>
  <c r="E22"/>
  <c r="E18"/>
  <c r="E14"/>
  <c r="E10"/>
  <c r="E8"/>
  <c r="E6"/>
  <c r="E5"/>
  <c r="E4" s="1"/>
  <c r="D5"/>
  <c r="D4"/>
  <c r="C5"/>
  <c r="C4" s="1"/>
  <c r="F2"/>
</calcChain>
</file>

<file path=xl/sharedStrings.xml><?xml version="1.0" encoding="utf-8"?>
<sst xmlns="http://schemas.openxmlformats.org/spreadsheetml/2006/main" count="123" uniqueCount="123">
  <si>
    <t>ПРОЧИЕ БЕЗВОЗМЕЗДНЫЕ ПОСТУПЛЕНИЯ</t>
  </si>
  <si>
    <t>Прочие безвозмездные поступления в бюджеты муниципальных районов</t>
  </si>
  <si>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</si>
  <si>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</si>
  <si>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</si>
  <si>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</si>
  <si>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</si>
  <si>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</si>
  <si>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</si>
  <si>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</si>
  <si>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</si>
  <si>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</si>
  <si>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</si>
  <si>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</si>
  <si>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</si>
  <si>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</si>
  <si>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</si>
  <si>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НАЛОГОВЫЕ И НЕНАЛОГОВЫЕ ДОХОДЫ</t>
  </si>
  <si>
    <t>Налог, взимаемый в связи с применением патентной системы налогообложения</t>
  </si>
  <si>
    <t>Государственная пошлина за государственную регистрацию, а также за совершение прочих юридически значимых действий</t>
  </si>
  <si>
    <t>Платежи от государственных и муниципальных унитарных предприятий</t>
  </si>
  <si>
    <t>ДОХОДЫ ОТ ОКАЗАНИЯ ПЛАТНЫХ УСЛУГ (РАБОТ)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</si>
  <si>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</si>
  <si>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</si>
  <si>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</si>
  <si>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Субсидии бюджетам на обеспечение жильем молодых семей</t>
  </si>
  <si>
    <t>Субсидии бюджетам на государственную поддержку малого и среднего предпринимательства, включая  крестьянские (фермерские) хозяйства</t>
  </si>
  <si>
    <t>Субсидии бюджетам на реализацию федеральных целевых программ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</si>
  <si>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</si>
  <si>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</si>
  <si>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бюджетам муниципальных районов на реализацию программы энергосбережения и повышения энергетической эффективности на период до 2020 года</t>
  </si>
  <si>
    <t>Субсидии бюджетам на модернизацию региональных систем дошкольного образования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</si>
  <si>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</si>
  <si>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</si>
  <si>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</si>
  <si>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</si>
  <si>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</si>
  <si>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</si>
  <si>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</si>
  <si>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</si>
  <si>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 от бюджетов субъектов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</si>
  <si>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</si>
  <si>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</si>
  <si>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 - Всего</t>
  </si>
  <si>
    <t>Код бюджетной классификации Российской Федерации</t>
  </si>
  <si>
    <t>Наименование доходов</t>
  </si>
  <si>
    <t>Исполненно  бюджеты муниципальных районов                    на 1.11. 2013г.</t>
  </si>
  <si>
    <t>00085000000000000000</t>
  </si>
  <si>
    <t>00010000000000000000</t>
  </si>
  <si>
    <t>00010100000000000000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</si>
  <si>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</si>
  <si>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</si>
  <si>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</si>
  <si>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</si>
  <si>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</si>
  <si>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00010500000000000000</t>
  </si>
  <si>
    <t>00010502000020000110</t>
  </si>
  <si>
    <t>00010503000010000110</t>
  </si>
  <si>
    <t>00010504000020000110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</si>
  <si>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</si>
  <si>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</si>
  <si>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</si>
  <si>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00010807000010000110</t>
  </si>
  <si>
    <t>00010900000000000000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</si>
  <si>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</si>
  <si>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</si>
  <si>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</si>
  <si>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00011107000000000120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</si>
  <si>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</si>
  <si>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</si>
  <si>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00011200000000000000</t>
  </si>
  <si>
    <t>00011201000010000120</t>
  </si>
  <si>
    <t>00011300000000000000</t>
  </si>
  <si>
    <t>Прочие доходы от компенсации затрат  бюджетов муниципальных районов</t>
  </si>
  <si>
    <t>00011302995050000130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</si>
  <si>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</si>
  <si>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</si>
  <si>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</si>
  <si>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</si>
  <si>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</si>
  <si>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00011600000000000000</t>
  </si>
  <si>
    <t>ПРОЧИЕ НЕНАЛОГОВЫЕ ДОХОДЫ</t>
  </si>
  <si>
    <t>00011700000000000000</t>
  </si>
  <si>
    <t>Невыясненные поступления</t>
  </si>
  <si>
    <t>00011701000000000180</t>
  </si>
  <si>
    <t>00020000000000000000</t>
  </si>
  <si>
    <t>00020200000000000000</t>
  </si>
  <si>
    <t>00020201000000000151</t>
  </si>
  <si>
    <t>00020202000000000151</t>
  </si>
  <si>
    <t>00020202008000000151</t>
  </si>
  <si>
    <t>00020202009000000151</t>
  </si>
  <si>
    <t>00020202051000000151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</si>
  <si>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</si>
  <si>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00020202077000000151</t>
  </si>
  <si>
    <t>00020202085000000151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</si>
  <si>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</si>
  <si>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00020202088000000151</t>
  </si>
  <si>
    <t>00020202089050004151</t>
  </si>
  <si>
    <t>00020202150050000151</t>
  </si>
  <si>
    <t>00020202204000000151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</si>
  <si>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</si>
  <si>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00020202216000000151</t>
  </si>
  <si>
    <t>00020202999050000151</t>
  </si>
  <si>
    <t>00020203000000000151</t>
  </si>
  <si>
    <t>00020203015000000151</t>
  </si>
  <si>
    <t>00020203024000000151</t>
  </si>
  <si>
    <t>00020203026000000151</t>
  </si>
  <si>
    <t>00020203029000000151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</si>
  <si>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</si>
  <si>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00020203119000000151</t>
  </si>
  <si>
    <t>00020203999050000151</t>
  </si>
  <si>
    <t>00020204000000000151</t>
  </si>
  <si>
    <t>00020204014050000151</t>
  </si>
  <si>
    <t>00020204999050000151</t>
  </si>
  <si>
    <t>00020209024050000151</t>
  </si>
  <si>
    <t>00020700000000000000</t>
  </si>
  <si>
    <t>00020705030050000180</t>
  </si>
  <si>
    <t>00021800000000000000</t>
  </si>
  <si>
    <t>00021900000000000000</t>
  </si>
  <si>
    <t>Ожидаемое исполнение                      за 2014 год</t>
  </si>
  <si>
    <t xml:space="preserve">Утверждено бюджеты муниципальных районов                       на 2014 год                                     </t>
  </si>
  <si>
    <t xml:space="preserve">Ожидаемое исполнение бюджета по доходам за  2014 год  </t>
  </si>
  <si>
    <t>МО "Устьянский муниципальный район".</t>
  </si>
</sst>
</file>

<file path=xl/styles.xml><?xml version="1.0" encoding="utf-8"?>
<styleSheet xmlns="http://schemas.openxmlformats.org/spreadsheetml/2006/main">
  <fonts count="9">
    <font>
      <sz val="10"/>
      <name val="Times New Roman Cyr"/>
      <charset val="204"/>
    </font>
    <font>
      <sz val="8"/>
      <name val="Arial Cyr"/>
      <charset val="204"/>
    </font>
    <font>
      <sz val="8"/>
      <color theme="1"/>
      <name val="Times New Roman"/>
      <family val="2"/>
      <charset val="204"/>
    </font>
    <font>
      <b/>
      <sz val="10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9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 applyAlignment="1">
      <alignment horizontal="center"/>
    </xf>
    <xf numFmtId="4" fontId="0" fillId="0" borderId="0" xfId="0" applyNumberFormat="1"/>
    <xf numFmtId="4" fontId="1" fillId="0" borderId="0" xfId="0" applyNumberFormat="1" applyFont="1" applyFill="1"/>
    <xf numFmtId="4" fontId="2" fillId="0" borderId="0" xfId="0" applyNumberFormat="1" applyFont="1"/>
    <xf numFmtId="49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/>
    <xf numFmtId="0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4" fontId="1" fillId="0" borderId="2" xfId="0" applyNumberFormat="1" applyFont="1" applyFill="1" applyBorder="1"/>
    <xf numFmtId="0" fontId="6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E61" sqref="A1:E61"/>
    </sheetView>
  </sheetViews>
  <sheetFormatPr defaultRowHeight="12.75"/>
  <cols>
    <col min="1" max="1" width="76.33203125" style="5" customWidth="1"/>
    <col min="2" max="2" width="25.6640625" style="1" customWidth="1"/>
    <col min="3" max="3" width="19.5" style="2" customWidth="1"/>
    <col min="4" max="4" width="16" style="2" hidden="1" customWidth="1"/>
    <col min="5" max="5" width="19.1640625" style="2" customWidth="1"/>
    <col min="6" max="6" width="11" style="3" hidden="1" customWidth="1"/>
    <col min="7" max="7" width="13.1640625" style="4" hidden="1" customWidth="1"/>
    <col min="8" max="8" width="11.33203125" hidden="1" customWidth="1"/>
    <col min="9" max="9" width="0.1640625" hidden="1" customWidth="1"/>
    <col min="10" max="10" width="0" hidden="1" customWidth="1"/>
    <col min="11" max="11" width="3.5" customWidth="1"/>
  </cols>
  <sheetData>
    <row r="1" spans="1:6" ht="15.75">
      <c r="A1" s="18" t="s">
        <v>121</v>
      </c>
      <c r="B1" s="18"/>
      <c r="C1" s="18"/>
      <c r="D1" s="18"/>
      <c r="E1" s="18"/>
    </row>
    <row r="2" spans="1:6" ht="26.25" customHeight="1">
      <c r="A2" s="20" t="s">
        <v>122</v>
      </c>
      <c r="B2" s="20"/>
      <c r="C2" s="20"/>
      <c r="D2" s="20"/>
      <c r="E2" s="20"/>
      <c r="F2" s="19">
        <f>IF(C2=0,0,D2/C2*100)</f>
        <v>0</v>
      </c>
    </row>
    <row r="3" spans="1:6" ht="66" customHeight="1">
      <c r="A3" s="6" t="s">
        <v>45</v>
      </c>
      <c r="B3" s="7" t="s">
        <v>44</v>
      </c>
      <c r="C3" s="8" t="s">
        <v>120</v>
      </c>
      <c r="D3" s="8" t="s">
        <v>46</v>
      </c>
      <c r="E3" s="8" t="s">
        <v>119</v>
      </c>
    </row>
    <row r="4" spans="1:6" ht="14.25">
      <c r="A4" s="9" t="s">
        <v>43</v>
      </c>
      <c r="B4" s="15" t="s">
        <v>47</v>
      </c>
      <c r="C4" s="10">
        <f>C5+C32</f>
        <v>1311244747.49</v>
      </c>
      <c r="D4" s="10">
        <f>D5+D32</f>
        <v>1035059633.76</v>
      </c>
      <c r="E4" s="10">
        <f>E5+E32</f>
        <v>1307262319.6800001</v>
      </c>
    </row>
    <row r="5" spans="1:6" ht="14.25">
      <c r="A5" s="9" t="s">
        <v>17</v>
      </c>
      <c r="B5" s="15" t="s">
        <v>48</v>
      </c>
      <c r="C5" s="10">
        <f>C6+C8+C10+C14+C17+C18+C22+C24+C26+C29+C30</f>
        <v>126632227.81</v>
      </c>
      <c r="D5" s="10">
        <f>D6+D8+D10+D14+D17+D18+D22+D24+D26+D29+D30</f>
        <v>101990843.31</v>
      </c>
      <c r="E5" s="10">
        <f>E6+E8+E10+E14+E17+E18+E22+E24+E26+E29+E30</f>
        <v>122649800</v>
      </c>
    </row>
    <row r="6" spans="1:6" ht="14.25">
      <c r="A6" s="11" t="s">
        <v>2</v>
      </c>
      <c r="B6" s="15" t="s">
        <v>49</v>
      </c>
      <c r="C6" s="10">
        <v>75160596</v>
      </c>
      <c r="D6" s="10">
        <v>59119061.140000001</v>
      </c>
      <c r="E6" s="10">
        <f>E7</f>
        <v>75160000</v>
      </c>
    </row>
    <row r="7" spans="1:6" ht="14.25">
      <c r="A7" s="11" t="s">
        <v>3</v>
      </c>
      <c r="B7" s="15" t="s">
        <v>50</v>
      </c>
      <c r="C7" s="10">
        <v>75160596</v>
      </c>
      <c r="D7" s="10">
        <v>59119061.140000001</v>
      </c>
      <c r="E7" s="10">
        <v>75160000</v>
      </c>
    </row>
    <row r="8" spans="1:6" ht="28.5">
      <c r="A8" s="11" t="s">
        <v>51</v>
      </c>
      <c r="B8" s="15" t="s">
        <v>52</v>
      </c>
      <c r="C8" s="10">
        <v>9723120</v>
      </c>
      <c r="D8" s="10">
        <v>6544755.1100000003</v>
      </c>
      <c r="E8" s="10">
        <f>E9</f>
        <v>7850000</v>
      </c>
    </row>
    <row r="9" spans="1:6" ht="28.5">
      <c r="A9" s="11" t="s">
        <v>53</v>
      </c>
      <c r="B9" s="15" t="s">
        <v>54</v>
      </c>
      <c r="C9" s="10">
        <v>9723120</v>
      </c>
      <c r="D9" s="10">
        <v>6544755.1100000003</v>
      </c>
      <c r="E9" s="10">
        <v>7850000</v>
      </c>
    </row>
    <row r="10" spans="1:6" ht="14.25">
      <c r="A10" s="11" t="s">
        <v>4</v>
      </c>
      <c r="B10" s="15" t="s">
        <v>55</v>
      </c>
      <c r="C10" s="10">
        <v>24273493</v>
      </c>
      <c r="D10" s="10">
        <v>21247733.41</v>
      </c>
      <c r="E10" s="12">
        <f>SUM(E11:E13)</f>
        <v>22295000</v>
      </c>
    </row>
    <row r="11" spans="1:6" ht="28.5">
      <c r="A11" s="11" t="s">
        <v>5</v>
      </c>
      <c r="B11" s="15" t="s">
        <v>56</v>
      </c>
      <c r="C11" s="10">
        <v>24242000</v>
      </c>
      <c r="D11" s="10">
        <v>21168060.460000001</v>
      </c>
      <c r="E11" s="10">
        <v>22200000</v>
      </c>
    </row>
    <row r="12" spans="1:6" ht="14.25">
      <c r="A12" s="11" t="s">
        <v>6</v>
      </c>
      <c r="B12" s="15" t="s">
        <v>57</v>
      </c>
      <c r="C12" s="10">
        <v>6493</v>
      </c>
      <c r="D12" s="10">
        <v>74860.95</v>
      </c>
      <c r="E12" s="10">
        <v>90000</v>
      </c>
    </row>
    <row r="13" spans="1:6" ht="28.5" customHeight="1">
      <c r="A13" s="11" t="s">
        <v>18</v>
      </c>
      <c r="B13" s="15" t="s">
        <v>58</v>
      </c>
      <c r="C13" s="10">
        <v>25000</v>
      </c>
      <c r="D13" s="10">
        <v>4812</v>
      </c>
      <c r="E13" s="10">
        <v>5000</v>
      </c>
    </row>
    <row r="14" spans="1:6" ht="14.25">
      <c r="A14" s="11" t="s">
        <v>7</v>
      </c>
      <c r="B14" s="15" t="s">
        <v>59</v>
      </c>
      <c r="C14" s="10">
        <v>2728036</v>
      </c>
      <c r="D14" s="10">
        <v>2270811.0099999998</v>
      </c>
      <c r="E14" s="10">
        <f>SUM(E15:E16)</f>
        <v>2728000</v>
      </c>
    </row>
    <row r="15" spans="1:6" ht="28.5">
      <c r="A15" s="11" t="s">
        <v>60</v>
      </c>
      <c r="B15" s="15" t="s">
        <v>61</v>
      </c>
      <c r="C15" s="10">
        <v>2200000</v>
      </c>
      <c r="D15" s="10">
        <v>1753711.01</v>
      </c>
      <c r="E15" s="10">
        <v>2108000</v>
      </c>
    </row>
    <row r="16" spans="1:6" ht="42.75">
      <c r="A16" s="11" t="s">
        <v>19</v>
      </c>
      <c r="B16" s="15" t="s">
        <v>62</v>
      </c>
      <c r="C16" s="10">
        <v>528036</v>
      </c>
      <c r="D16" s="10">
        <v>517100</v>
      </c>
      <c r="E16" s="10">
        <v>620000</v>
      </c>
    </row>
    <row r="17" spans="1:5" ht="28.5">
      <c r="A17" s="11" t="s">
        <v>8</v>
      </c>
      <c r="B17" s="15" t="s">
        <v>63</v>
      </c>
      <c r="C17" s="10">
        <v>0</v>
      </c>
      <c r="D17" s="10">
        <v>18143.77</v>
      </c>
      <c r="E17" s="10">
        <v>18000</v>
      </c>
    </row>
    <row r="18" spans="1:5" ht="42.75">
      <c r="A18" s="11" t="s">
        <v>9</v>
      </c>
      <c r="B18" s="15" t="s">
        <v>64</v>
      </c>
      <c r="C18" s="10">
        <v>9802500</v>
      </c>
      <c r="D18" s="10">
        <v>8559265.8399999999</v>
      </c>
      <c r="E18" s="10">
        <f>SUM(E19:E21)</f>
        <v>9832800</v>
      </c>
    </row>
    <row r="19" spans="1:5" ht="85.5">
      <c r="A19" s="11" t="s">
        <v>65</v>
      </c>
      <c r="B19" s="15" t="s">
        <v>66</v>
      </c>
      <c r="C19" s="10">
        <v>9712500</v>
      </c>
      <c r="D19" s="10">
        <v>8325332.3899999997</v>
      </c>
      <c r="E19" s="12">
        <v>9559500</v>
      </c>
    </row>
    <row r="20" spans="1:5" ht="29.25" customHeight="1">
      <c r="A20" s="11" t="s">
        <v>20</v>
      </c>
      <c r="B20" s="15" t="s">
        <v>67</v>
      </c>
      <c r="C20" s="10">
        <v>90000</v>
      </c>
      <c r="D20" s="10">
        <v>23320.79</v>
      </c>
      <c r="E20" s="10">
        <v>23300</v>
      </c>
    </row>
    <row r="21" spans="1:5" ht="70.5" customHeight="1">
      <c r="A21" s="11" t="s">
        <v>68</v>
      </c>
      <c r="B21" s="15" t="s">
        <v>69</v>
      </c>
      <c r="C21" s="10">
        <v>0</v>
      </c>
      <c r="D21" s="10">
        <v>210612.66</v>
      </c>
      <c r="E21" s="12">
        <v>250000</v>
      </c>
    </row>
    <row r="22" spans="1:5" ht="14.25">
      <c r="A22" s="11" t="s">
        <v>10</v>
      </c>
      <c r="B22" s="15" t="s">
        <v>70</v>
      </c>
      <c r="C22" s="10">
        <v>1080000</v>
      </c>
      <c r="D22" s="10">
        <v>1168151.75</v>
      </c>
      <c r="E22" s="10">
        <f>E23</f>
        <v>1400000</v>
      </c>
    </row>
    <row r="23" spans="1:5" ht="14.25">
      <c r="A23" s="11" t="s">
        <v>11</v>
      </c>
      <c r="B23" s="15" t="s">
        <v>71</v>
      </c>
      <c r="C23" s="10">
        <v>1080000</v>
      </c>
      <c r="D23" s="10">
        <v>1168151.75</v>
      </c>
      <c r="E23" s="10">
        <v>1400000</v>
      </c>
    </row>
    <row r="24" spans="1:5" ht="28.5">
      <c r="A24" s="11" t="s">
        <v>21</v>
      </c>
      <c r="B24" s="15" t="s">
        <v>72</v>
      </c>
      <c r="C24" s="10">
        <v>629500</v>
      </c>
      <c r="D24" s="10">
        <v>285733.95</v>
      </c>
      <c r="E24" s="10">
        <f>E25</f>
        <v>300000</v>
      </c>
    </row>
    <row r="25" spans="1:5" ht="28.5">
      <c r="A25" s="11" t="s">
        <v>73</v>
      </c>
      <c r="B25" s="15" t="s">
        <v>74</v>
      </c>
      <c r="C25" s="10">
        <v>629500</v>
      </c>
      <c r="D25" s="10">
        <v>285733.95</v>
      </c>
      <c r="E25" s="10">
        <v>300000</v>
      </c>
    </row>
    <row r="26" spans="1:5" ht="28.5">
      <c r="A26" s="11" t="s">
        <v>12</v>
      </c>
      <c r="B26" s="15" t="s">
        <v>75</v>
      </c>
      <c r="C26" s="10">
        <v>654160</v>
      </c>
      <c r="D26" s="10">
        <v>1425325.83</v>
      </c>
      <c r="E26" s="10">
        <f>SUM(E27:E28)</f>
        <v>1461000</v>
      </c>
    </row>
    <row r="27" spans="1:5" ht="85.5">
      <c r="A27" s="11" t="s">
        <v>76</v>
      </c>
      <c r="B27" s="15" t="s">
        <v>77</v>
      </c>
      <c r="C27" s="10">
        <v>207460</v>
      </c>
      <c r="D27" s="10">
        <v>261618</v>
      </c>
      <c r="E27" s="12">
        <v>261000</v>
      </c>
    </row>
    <row r="28" spans="1:5" ht="28.5">
      <c r="A28" s="11" t="s">
        <v>78</v>
      </c>
      <c r="B28" s="15" t="s">
        <v>79</v>
      </c>
      <c r="C28" s="10">
        <v>446700</v>
      </c>
      <c r="D28" s="10">
        <v>1163707.83</v>
      </c>
      <c r="E28" s="10">
        <v>1200000</v>
      </c>
    </row>
    <row r="29" spans="1:5" ht="14.25">
      <c r="A29" s="11" t="s">
        <v>13</v>
      </c>
      <c r="B29" s="15" t="s">
        <v>80</v>
      </c>
      <c r="C29" s="10">
        <v>2580822.81</v>
      </c>
      <c r="D29" s="10">
        <v>1338298.75</v>
      </c>
      <c r="E29" s="10">
        <v>1605000</v>
      </c>
    </row>
    <row r="30" spans="1:5" ht="14.25">
      <c r="A30" s="11" t="s">
        <v>81</v>
      </c>
      <c r="B30" s="15" t="s">
        <v>82</v>
      </c>
      <c r="C30" s="10">
        <v>0</v>
      </c>
      <c r="D30" s="10">
        <v>13562.75</v>
      </c>
      <c r="E30" s="10">
        <v>0</v>
      </c>
    </row>
    <row r="31" spans="1:5" ht="14.25">
      <c r="A31" s="11" t="s">
        <v>83</v>
      </c>
      <c r="B31" s="15" t="s">
        <v>84</v>
      </c>
      <c r="C31" s="10">
        <v>0</v>
      </c>
      <c r="D31" s="10">
        <v>13562.75</v>
      </c>
      <c r="E31" s="10">
        <v>0</v>
      </c>
    </row>
    <row r="32" spans="1:5" ht="14.25">
      <c r="A32" s="9" t="s">
        <v>14</v>
      </c>
      <c r="B32" s="15" t="s">
        <v>85</v>
      </c>
      <c r="C32" s="10">
        <v>1184612519.6800001</v>
      </c>
      <c r="D32" s="10">
        <v>933068790.45000005</v>
      </c>
      <c r="E32" s="10">
        <f>C32</f>
        <v>1184612519.6800001</v>
      </c>
    </row>
    <row r="33" spans="1:5" ht="28.5">
      <c r="A33" s="13" t="s">
        <v>22</v>
      </c>
      <c r="B33" s="16" t="s">
        <v>86</v>
      </c>
      <c r="C33" s="14">
        <v>1182633695.0999999</v>
      </c>
      <c r="D33" s="14">
        <v>931201081.26999998</v>
      </c>
      <c r="E33" s="14">
        <f t="shared" ref="E33:E61" si="0">C33</f>
        <v>1182633695.0999999</v>
      </c>
    </row>
    <row r="34" spans="1:5" ht="28.5">
      <c r="A34" s="13" t="s">
        <v>23</v>
      </c>
      <c r="B34" s="16" t="s">
        <v>87</v>
      </c>
      <c r="C34" s="14">
        <v>44407700</v>
      </c>
      <c r="D34" s="14">
        <v>37005700</v>
      </c>
      <c r="E34" s="14">
        <f t="shared" si="0"/>
        <v>44407700</v>
      </c>
    </row>
    <row r="35" spans="1:5" ht="28.5">
      <c r="A35" s="13" t="s">
        <v>24</v>
      </c>
      <c r="B35" s="16" t="s">
        <v>88</v>
      </c>
      <c r="C35" s="14">
        <v>678307407.05999994</v>
      </c>
      <c r="D35" s="14">
        <v>527290084</v>
      </c>
      <c r="E35" s="14">
        <f t="shared" si="0"/>
        <v>678307407.05999994</v>
      </c>
    </row>
    <row r="36" spans="1:5" ht="18" customHeight="1">
      <c r="A36" s="13" t="s">
        <v>25</v>
      </c>
      <c r="B36" s="16" t="s">
        <v>89</v>
      </c>
      <c r="C36" s="14">
        <v>2201560.7000000002</v>
      </c>
      <c r="D36" s="14">
        <v>2201560.7000000002</v>
      </c>
      <c r="E36" s="14">
        <f t="shared" si="0"/>
        <v>2201560.7000000002</v>
      </c>
    </row>
    <row r="37" spans="1:5" ht="42.75">
      <c r="A37" s="13" t="s">
        <v>26</v>
      </c>
      <c r="B37" s="16" t="s">
        <v>90</v>
      </c>
      <c r="C37" s="14">
        <v>4104000</v>
      </c>
      <c r="D37" s="14">
        <v>2700000</v>
      </c>
      <c r="E37" s="14">
        <f t="shared" si="0"/>
        <v>4104000</v>
      </c>
    </row>
    <row r="38" spans="1:5" ht="28.5">
      <c r="A38" s="13" t="s">
        <v>27</v>
      </c>
      <c r="B38" s="16" t="s">
        <v>91</v>
      </c>
      <c r="C38" s="14">
        <v>3459590</v>
      </c>
      <c r="D38" s="14">
        <v>3459590</v>
      </c>
      <c r="E38" s="14">
        <f t="shared" si="0"/>
        <v>3459590</v>
      </c>
    </row>
    <row r="39" spans="1:5" ht="42.75">
      <c r="A39" s="13" t="s">
        <v>92</v>
      </c>
      <c r="B39" s="16" t="s">
        <v>93</v>
      </c>
      <c r="C39" s="14">
        <v>266354131</v>
      </c>
      <c r="D39" s="14">
        <v>249108386.15000001</v>
      </c>
      <c r="E39" s="14">
        <f t="shared" si="0"/>
        <v>266354131</v>
      </c>
    </row>
    <row r="40" spans="1:5" ht="42.75">
      <c r="A40" s="13" t="s">
        <v>28</v>
      </c>
      <c r="B40" s="16" t="s">
        <v>94</v>
      </c>
      <c r="C40" s="14">
        <v>5894486</v>
      </c>
      <c r="D40" s="14">
        <v>5600000</v>
      </c>
      <c r="E40" s="14">
        <f t="shared" si="0"/>
        <v>5894486</v>
      </c>
    </row>
    <row r="41" spans="1:5" ht="84" customHeight="1">
      <c r="A41" s="13" t="s">
        <v>95</v>
      </c>
      <c r="B41" s="16" t="s">
        <v>96</v>
      </c>
      <c r="C41" s="14">
        <v>77303694.730000004</v>
      </c>
      <c r="D41" s="14">
        <v>38934836.210000001</v>
      </c>
      <c r="E41" s="14">
        <f t="shared" si="0"/>
        <v>77303694.730000004</v>
      </c>
    </row>
    <row r="42" spans="1:5" ht="56.25" customHeight="1">
      <c r="A42" s="13" t="s">
        <v>29</v>
      </c>
      <c r="B42" s="16" t="s">
        <v>97</v>
      </c>
      <c r="C42" s="14">
        <v>75373304.969999999</v>
      </c>
      <c r="D42" s="14">
        <v>22611991.489999998</v>
      </c>
      <c r="E42" s="14">
        <f t="shared" si="0"/>
        <v>75373304.969999999</v>
      </c>
    </row>
    <row r="43" spans="1:5" ht="42.75">
      <c r="A43" s="13" t="s">
        <v>30</v>
      </c>
      <c r="B43" s="16" t="s">
        <v>98</v>
      </c>
      <c r="C43" s="14">
        <v>10488000</v>
      </c>
      <c r="D43" s="14">
        <v>7378200</v>
      </c>
      <c r="E43" s="14">
        <f t="shared" si="0"/>
        <v>10488000</v>
      </c>
    </row>
    <row r="44" spans="1:5" ht="28.5">
      <c r="A44" s="13" t="s">
        <v>31</v>
      </c>
      <c r="B44" s="16" t="s">
        <v>99</v>
      </c>
      <c r="C44" s="14">
        <v>33112000</v>
      </c>
      <c r="D44" s="14">
        <v>23385018.920000002</v>
      </c>
      <c r="E44" s="14">
        <f t="shared" si="0"/>
        <v>33112000</v>
      </c>
    </row>
    <row r="45" spans="1:5" ht="71.25" customHeight="1">
      <c r="A45" s="13" t="s">
        <v>100</v>
      </c>
      <c r="B45" s="16" t="s">
        <v>101</v>
      </c>
      <c r="C45" s="14">
        <v>1190500</v>
      </c>
      <c r="D45" s="14">
        <v>769000</v>
      </c>
      <c r="E45" s="14">
        <f t="shared" si="0"/>
        <v>1190500</v>
      </c>
    </row>
    <row r="46" spans="1:5" ht="16.5" customHeight="1">
      <c r="A46" s="13" t="s">
        <v>32</v>
      </c>
      <c r="B46" s="16" t="s">
        <v>102</v>
      </c>
      <c r="C46" s="14">
        <v>198826139.66</v>
      </c>
      <c r="D46" s="14">
        <v>171141500.53</v>
      </c>
      <c r="E46" s="14">
        <f t="shared" si="0"/>
        <v>198826139.66</v>
      </c>
    </row>
    <row r="47" spans="1:5" ht="28.5">
      <c r="A47" s="13" t="s">
        <v>15</v>
      </c>
      <c r="B47" s="16" t="s">
        <v>103</v>
      </c>
      <c r="C47" s="14">
        <v>434463000</v>
      </c>
      <c r="D47" s="14">
        <v>354894677.89999998</v>
      </c>
      <c r="E47" s="14">
        <f t="shared" si="0"/>
        <v>434463000</v>
      </c>
    </row>
    <row r="48" spans="1:5" ht="29.25" customHeight="1">
      <c r="A48" s="13" t="s">
        <v>33</v>
      </c>
      <c r="B48" s="16" t="s">
        <v>104</v>
      </c>
      <c r="C48" s="14">
        <v>1249100</v>
      </c>
      <c r="D48" s="14">
        <v>1249100</v>
      </c>
      <c r="E48" s="14">
        <f t="shared" si="0"/>
        <v>1249100</v>
      </c>
    </row>
    <row r="49" spans="1:5" ht="29.25" customHeight="1">
      <c r="A49" s="13" t="s">
        <v>34</v>
      </c>
      <c r="B49" s="16" t="s">
        <v>105</v>
      </c>
      <c r="C49" s="14">
        <v>13022700</v>
      </c>
      <c r="D49" s="14">
        <v>11436477.9</v>
      </c>
      <c r="E49" s="14">
        <f t="shared" si="0"/>
        <v>13022700</v>
      </c>
    </row>
    <row r="50" spans="1:5" ht="55.5" customHeight="1">
      <c r="A50" s="13" t="s">
        <v>35</v>
      </c>
      <c r="B50" s="16" t="s">
        <v>106</v>
      </c>
      <c r="C50" s="14">
        <v>1359400</v>
      </c>
      <c r="D50" s="14">
        <v>1359400</v>
      </c>
      <c r="E50" s="14">
        <f t="shared" si="0"/>
        <v>1359400</v>
      </c>
    </row>
    <row r="51" spans="1:5" ht="72" customHeight="1">
      <c r="A51" s="13" t="s">
        <v>36</v>
      </c>
      <c r="B51" s="16" t="s">
        <v>107</v>
      </c>
      <c r="C51" s="14">
        <v>10096400</v>
      </c>
      <c r="D51" s="14">
        <v>8110000</v>
      </c>
      <c r="E51" s="14">
        <f t="shared" si="0"/>
        <v>10096400</v>
      </c>
    </row>
    <row r="52" spans="1:5" ht="55.5" customHeight="1">
      <c r="A52" s="13" t="s">
        <v>108</v>
      </c>
      <c r="B52" s="16" t="s">
        <v>109</v>
      </c>
      <c r="C52" s="14">
        <v>7453300</v>
      </c>
      <c r="D52" s="14">
        <v>5339700</v>
      </c>
      <c r="E52" s="14">
        <f t="shared" si="0"/>
        <v>7453300</v>
      </c>
    </row>
    <row r="53" spans="1:5" ht="15" customHeight="1">
      <c r="A53" s="13" t="s">
        <v>37</v>
      </c>
      <c r="B53" s="16" t="s">
        <v>110</v>
      </c>
      <c r="C53" s="14">
        <v>401282100</v>
      </c>
      <c r="D53" s="14">
        <v>327400000</v>
      </c>
      <c r="E53" s="14">
        <f t="shared" si="0"/>
        <v>401282100</v>
      </c>
    </row>
    <row r="54" spans="1:5" ht="15" customHeight="1">
      <c r="A54" s="13" t="s">
        <v>16</v>
      </c>
      <c r="B54" s="16" t="s">
        <v>111</v>
      </c>
      <c r="C54" s="14">
        <v>25189988.039999999</v>
      </c>
      <c r="D54" s="14">
        <v>11745019.369999999</v>
      </c>
      <c r="E54" s="14">
        <f t="shared" si="0"/>
        <v>25189988.039999999</v>
      </c>
    </row>
    <row r="55" spans="1:5" ht="55.5" customHeight="1">
      <c r="A55" s="13" t="s">
        <v>38</v>
      </c>
      <c r="B55" s="16" t="s">
        <v>112</v>
      </c>
      <c r="C55" s="14">
        <v>22713416.039999999</v>
      </c>
      <c r="D55" s="14">
        <v>9268447.3699999992</v>
      </c>
      <c r="E55" s="14">
        <f t="shared" si="0"/>
        <v>22713416.039999999</v>
      </c>
    </row>
    <row r="56" spans="1:5" ht="28.5">
      <c r="A56" s="13" t="s">
        <v>39</v>
      </c>
      <c r="B56" s="16" t="s">
        <v>113</v>
      </c>
      <c r="C56" s="14">
        <v>2476572</v>
      </c>
      <c r="D56" s="14">
        <v>2476572</v>
      </c>
      <c r="E56" s="14">
        <f t="shared" si="0"/>
        <v>2476572</v>
      </c>
    </row>
    <row r="57" spans="1:5" ht="27" customHeight="1">
      <c r="A57" s="13" t="s">
        <v>40</v>
      </c>
      <c r="B57" s="16" t="s">
        <v>114</v>
      </c>
      <c r="C57" s="14">
        <v>265600</v>
      </c>
      <c r="D57" s="14">
        <v>265600</v>
      </c>
      <c r="E57" s="14">
        <f t="shared" si="0"/>
        <v>265600</v>
      </c>
    </row>
    <row r="58" spans="1:5" ht="24">
      <c r="A58" s="13" t="s">
        <v>0</v>
      </c>
      <c r="B58" s="16" t="s">
        <v>115</v>
      </c>
      <c r="C58" s="14">
        <v>2312679.7000000002</v>
      </c>
      <c r="D58" s="14">
        <v>2201564.2999999998</v>
      </c>
      <c r="E58" s="14">
        <f t="shared" si="0"/>
        <v>2312679.7000000002</v>
      </c>
    </row>
    <row r="59" spans="1:5" ht="28.5">
      <c r="A59" s="13" t="s">
        <v>1</v>
      </c>
      <c r="B59" s="16" t="s">
        <v>116</v>
      </c>
      <c r="C59" s="14">
        <v>2312679.7000000002</v>
      </c>
      <c r="D59" s="14">
        <v>2201564.2999999998</v>
      </c>
      <c r="E59" s="14">
        <f t="shared" si="0"/>
        <v>2312679.7000000002</v>
      </c>
    </row>
    <row r="60" spans="1:5" ht="84.75" customHeight="1">
      <c r="A60" s="13" t="s">
        <v>41</v>
      </c>
      <c r="B60" s="16" t="s">
        <v>117</v>
      </c>
      <c r="C60" s="14">
        <v>3215058.58</v>
      </c>
      <c r="D60" s="14">
        <v>3215058.58</v>
      </c>
      <c r="E60" s="14">
        <f t="shared" si="0"/>
        <v>3215058.58</v>
      </c>
    </row>
    <row r="61" spans="1:5" ht="42.75">
      <c r="A61" s="13" t="s">
        <v>42</v>
      </c>
      <c r="B61" s="16" t="s">
        <v>118</v>
      </c>
      <c r="C61" s="14">
        <v>-3548913.7</v>
      </c>
      <c r="D61" s="14">
        <v>-3548913.7</v>
      </c>
      <c r="E61" s="14">
        <f t="shared" si="0"/>
        <v>-3548913.7</v>
      </c>
    </row>
    <row r="62" spans="1:5">
      <c r="B62" s="17"/>
    </row>
  </sheetData>
  <mergeCells count="2">
    <mergeCell ref="A2:E2"/>
    <mergeCell ref="A1:E1"/>
  </mergeCells>
  <pageMargins left="0.70866141732283472" right="0.19685039370078741" top="0.39370078740157483" bottom="0.27559055118110237" header="0.19685039370078741" footer="0.19685039370078741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Ofps-Sve</dc:creator>
  <cp:lastModifiedBy>User</cp:lastModifiedBy>
  <cp:lastPrinted>2014-11-11T11:35:58Z</cp:lastPrinted>
  <dcterms:created xsi:type="dcterms:W3CDTF">2009-11-11T13:26:46Z</dcterms:created>
  <dcterms:modified xsi:type="dcterms:W3CDTF">2014-11-11T11:37:27Z</dcterms:modified>
</cp:coreProperties>
</file>