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жселенческие (2)" sheetId="5" r:id="rId1"/>
    <sheet name="по направлениям" sheetId="4" r:id="rId2"/>
  </sheets>
  <calcPr calcId="124519"/>
</workbook>
</file>

<file path=xl/calcChain.xml><?xml version="1.0" encoding="utf-8"?>
<calcChain xmlns="http://schemas.openxmlformats.org/spreadsheetml/2006/main">
  <c r="B8" i="5"/>
  <c r="B9"/>
  <c r="B10"/>
  <c r="B11"/>
  <c r="B12"/>
  <c r="B13"/>
  <c r="B14"/>
  <c r="B15"/>
  <c r="B16"/>
  <c r="B17"/>
  <c r="B18"/>
  <c r="B19"/>
  <c r="B7"/>
  <c r="M20"/>
  <c r="K20"/>
  <c r="I20"/>
  <c r="G20"/>
  <c r="E20"/>
  <c r="C19"/>
  <c r="C18"/>
  <c r="C17"/>
  <c r="C16"/>
  <c r="C15"/>
  <c r="C14"/>
  <c r="C13"/>
  <c r="C12"/>
  <c r="C11"/>
  <c r="C10"/>
  <c r="C9"/>
  <c r="C8"/>
  <c r="C7"/>
  <c r="L6" i="4"/>
  <c r="J6"/>
  <c r="H6"/>
  <c r="F6"/>
  <c r="D7"/>
  <c r="D8"/>
  <c r="D9"/>
  <c r="D10"/>
  <c r="H12" i="5"/>
  <c r="G7" i="4"/>
  <c r="G6" s="1"/>
  <c r="L20" i="5"/>
  <c r="J20"/>
  <c r="F20"/>
  <c r="D20"/>
  <c r="K6" i="4"/>
  <c r="I6"/>
  <c r="E6"/>
  <c r="C8"/>
  <c r="C9"/>
  <c r="C10"/>
  <c r="C6" l="1"/>
  <c r="H20" i="5"/>
  <c r="C7" i="4"/>
  <c r="B20" i="5"/>
  <c r="C20"/>
  <c r="D6" i="4"/>
</calcChain>
</file>

<file path=xl/sharedStrings.xml><?xml version="1.0" encoding="utf-8"?>
<sst xmlns="http://schemas.openxmlformats.org/spreadsheetml/2006/main" count="69" uniqueCount="45">
  <si>
    <t>Наименование муниципального образования</t>
  </si>
  <si>
    <t>Сумма иных межбюджетных трансфертов бюджетам муниципальных образований по передаваемым полномочиям по дорожной деятельности МО "Устьянский муниципальный район" на 2015 год</t>
  </si>
  <si>
    <t>Гашение кредиторской задолженности прошлых лет, связанной с финансовым обеспечением дорожной деятельности</t>
  </si>
  <si>
    <t>в том числе</t>
  </si>
  <si>
    <t>МО "Березницкое"</t>
  </si>
  <si>
    <t>МО "Бестужевское"</t>
  </si>
  <si>
    <t>МО "Дмитриевское"</t>
  </si>
  <si>
    <t>МО "Илезское"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</si>
  <si>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</si>
  <si>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</si>
  <si>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</si>
  <si>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</si>
  <si>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</si>
  <si>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</si>
  <si>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</si>
  <si>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</si>
  <si>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</si>
  <si>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ИТОГО</t>
  </si>
  <si>
    <t>руб.</t>
  </si>
  <si>
    <t>Муниципальный дорожный фонд</t>
  </si>
  <si>
    <t>ВСЕГО</t>
  </si>
  <si>
    <t>за счет межбюджетных трансфертов</t>
  </si>
  <si>
    <t>за счет остатков средств на счетах на 01.01.2015 года</t>
  </si>
  <si>
    <t>На содержание, капитальный ремонт, ремонт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</si>
  <si>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населеннгых пунктов в границах муниципального района и искусственных сооружений на них</t>
  </si>
  <si>
    <t>На предоставление субсидии бюджетам поселений, входящим в состав муниципального образования "Устьянский муниципальный район" в соответствии с пунктом 2 настоящего порядка</t>
  </si>
  <si>
    <t xml:space="preserve"> в том числе за счет акцизов по подакциным товарам, производимым на территории РФ</t>
  </si>
  <si>
    <t>в том числе 1 часть</t>
  </si>
  <si>
    <t>2 часть</t>
  </si>
  <si>
    <t>3 часть</t>
  </si>
  <si>
    <t xml:space="preserve"> за счет субсидий</t>
  </si>
  <si>
    <t>Субсидии на содержание, капитальный ремонт, ремонт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(по передаваемым полномочиям в соответствии с заключенными соглашениями на 2014 год по дорожной деятельности МО "Устьянский муниципальный район"за счет остатка средств на счетах на 01.01.2015 года)</t>
  </si>
  <si>
    <t>Субсидии на проектирование, строительство и реконструкцию автомобильных дорог общего пользования местного значения вне границ населеннгых пунктов в границах муниципального района и искусственных сооружений на них (по передаваемым полномочиям в соответствии с заключенными соглашениями на 2014 год по дорожной деятельности МО "Устьянский муниципальный район"за счет остатка средств на счетах на 01.01.2015 года)</t>
  </si>
  <si>
    <t>1-я часть за счет акцизов</t>
  </si>
  <si>
    <t>3-я часть</t>
  </si>
  <si>
    <t>2-я часть за счет межбюджетных трансфертов</t>
  </si>
  <si>
    <t xml:space="preserve">3-я часть </t>
  </si>
  <si>
    <t>Субсидии на содержание, капитальный ремонт, ремонт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  по передаваемым полномочиям  на 2015 год</t>
  </si>
  <si>
    <t>Субсидии на проектирование, строительство и реконструкцию автомобильных дорог общего пользования местного значения вне границ населеннгых пунктов в границах муниципального района и искусственных сооружений на них по передаваемым полномочиям  на 2015 год</t>
  </si>
  <si>
    <t>Отчет о распределении иных дополнительных межбюджетных трансфертов  бюджетам муниципальных образований по передаваемым полномочиям  по дорожной деятельности МО "Устьянский муниципальный район" за 2015 год</t>
  </si>
  <si>
    <t xml:space="preserve">Утверждено </t>
  </si>
  <si>
    <t>Исполнено</t>
  </si>
  <si>
    <t>Отчет о распределении средств муниципального дорожного фонда МО "Устьянский муниципальный район" за 2015 год по направлениям</t>
  </si>
  <si>
    <t xml:space="preserve">Приложение №32   к проекту решения сессии пятого созыва Собрания депутатов  №  367  от 24 июня 2016 года                   </t>
  </si>
  <si>
    <t xml:space="preserve">Приложение №33   к проекту решения сессии пятого созыва Собрания депутатов  № 367  от  24 июня 2016 года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</si>
</sst>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0" fillId="0" borderId="1" xfId="0" applyNumberFormat="1" applyBorder="1"/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4" xfId="0" applyBorder="1"/>
    <xf numFmtId="0" fontId="0" fillId="0" borderId="12" xfId="0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B1" workbookViewId="0">
      <selection activeCell="L1" sqref="L1:M1"/>
    </sheetView>
  </sheetViews>
  <sheetFormatPr defaultRowHeight="15"/>
  <cols>
    <col min="1" max="1" width="23.7109375" customWidth="1"/>
    <col min="2" max="3" width="13" customWidth="1"/>
    <col min="4" max="4" width="14.42578125" customWidth="1"/>
    <col min="5" max="5" width="12" customWidth="1"/>
    <col min="6" max="6" width="14.28515625" customWidth="1"/>
    <col min="7" max="7" width="12.28515625" customWidth="1"/>
    <col min="8" max="8" width="12.140625" customWidth="1"/>
    <col min="9" max="9" width="12.28515625" customWidth="1"/>
    <col min="10" max="10" width="12.140625" customWidth="1"/>
    <col min="11" max="11" width="11.85546875" customWidth="1"/>
    <col min="12" max="12" width="12.7109375" customWidth="1"/>
    <col min="13" max="13" width="12.28515625" customWidth="1"/>
  </cols>
  <sheetData>
    <row r="1" spans="1:13" ht="60.75" customHeight="1">
      <c r="L1" s="19" t="s">
        <v>44</v>
      </c>
      <c r="M1" s="20"/>
    </row>
    <row r="2" spans="1:13" ht="37.5" customHeight="1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7" t="s">
        <v>18</v>
      </c>
    </row>
    <row r="3" spans="1:13" ht="15" customHeight="1">
      <c r="A3" s="21" t="s">
        <v>0</v>
      </c>
      <c r="B3" s="29" t="s">
        <v>1</v>
      </c>
      <c r="C3" s="30"/>
      <c r="D3" s="24" t="s">
        <v>3</v>
      </c>
      <c r="E3" s="25"/>
      <c r="F3" s="25"/>
      <c r="G3" s="25"/>
      <c r="H3" s="25"/>
      <c r="I3" s="25"/>
      <c r="J3" s="25"/>
      <c r="K3" s="25"/>
      <c r="L3" s="26"/>
      <c r="M3" s="27"/>
    </row>
    <row r="4" spans="1:13" ht="302.25" customHeight="1">
      <c r="A4" s="22"/>
      <c r="B4" s="31"/>
      <c r="C4" s="32"/>
      <c r="D4" s="35" t="s">
        <v>37</v>
      </c>
      <c r="E4" s="36"/>
      <c r="F4" s="35" t="s">
        <v>31</v>
      </c>
      <c r="G4" s="36"/>
      <c r="H4" s="35" t="s">
        <v>38</v>
      </c>
      <c r="I4" s="37"/>
      <c r="J4" s="37"/>
      <c r="K4" s="36"/>
      <c r="L4" s="38" t="s">
        <v>32</v>
      </c>
      <c r="M4" s="38"/>
    </row>
    <row r="5" spans="1:13" s="15" customFormat="1" ht="58.5" customHeight="1">
      <c r="A5" s="23"/>
      <c r="B5" s="33"/>
      <c r="C5" s="34"/>
      <c r="D5" s="39" t="s">
        <v>33</v>
      </c>
      <c r="E5" s="40"/>
      <c r="F5" s="39" t="s">
        <v>34</v>
      </c>
      <c r="G5" s="40"/>
      <c r="H5" s="39" t="s">
        <v>33</v>
      </c>
      <c r="I5" s="40"/>
      <c r="J5" s="39" t="s">
        <v>35</v>
      </c>
      <c r="K5" s="40"/>
      <c r="L5" s="41" t="s">
        <v>36</v>
      </c>
      <c r="M5" s="41"/>
    </row>
    <row r="6" spans="1:13" s="14" customFormat="1" ht="33" customHeight="1">
      <c r="A6" s="13"/>
      <c r="B6" s="13" t="s">
        <v>40</v>
      </c>
      <c r="C6" s="13" t="s">
        <v>41</v>
      </c>
      <c r="D6" s="13" t="s">
        <v>40</v>
      </c>
      <c r="E6" s="13" t="s">
        <v>41</v>
      </c>
      <c r="F6" s="13" t="s">
        <v>40</v>
      </c>
      <c r="G6" s="13" t="s">
        <v>41</v>
      </c>
      <c r="H6" s="13" t="s">
        <v>40</v>
      </c>
      <c r="I6" s="13" t="s">
        <v>41</v>
      </c>
      <c r="J6" s="13" t="s">
        <v>40</v>
      </c>
      <c r="K6" s="13" t="s">
        <v>41</v>
      </c>
      <c r="L6" s="13" t="s">
        <v>40</v>
      </c>
      <c r="M6" s="13" t="s">
        <v>41</v>
      </c>
    </row>
    <row r="7" spans="1:13">
      <c r="A7" s="4" t="s">
        <v>4</v>
      </c>
      <c r="B7" s="2">
        <f>D7+F7+H7+J7+L7</f>
        <v>20891</v>
      </c>
      <c r="C7" s="2">
        <f>E7+G7+K7+M7+N7+I7</f>
        <v>20891</v>
      </c>
      <c r="D7" s="3">
        <v>20891</v>
      </c>
      <c r="E7" s="3">
        <v>20891</v>
      </c>
      <c r="F7" s="3"/>
      <c r="G7" s="3"/>
      <c r="H7" s="3"/>
      <c r="I7" s="3"/>
      <c r="J7" s="3"/>
      <c r="K7" s="3"/>
      <c r="L7" s="3"/>
      <c r="M7" s="3"/>
    </row>
    <row r="8" spans="1:13">
      <c r="A8" s="4" t="s">
        <v>5</v>
      </c>
      <c r="B8" s="2">
        <f t="shared" ref="B8:B19" si="0">D8+F8+H8+J8+L8</f>
        <v>345478</v>
      </c>
      <c r="C8" s="2">
        <f t="shared" ref="C8:C19" si="1">E8+G8+K8+M8+N8+I8</f>
        <v>310771.95999999996</v>
      </c>
      <c r="D8" s="3">
        <v>247322</v>
      </c>
      <c r="E8" s="3">
        <v>212615.96</v>
      </c>
      <c r="F8" s="3"/>
      <c r="G8" s="3"/>
      <c r="H8" s="3">
        <v>98156</v>
      </c>
      <c r="I8" s="3">
        <v>98156</v>
      </c>
      <c r="J8" s="3"/>
      <c r="K8" s="3"/>
      <c r="L8" s="3"/>
      <c r="M8" s="3"/>
    </row>
    <row r="9" spans="1:13">
      <c r="A9" s="4" t="s">
        <v>6</v>
      </c>
      <c r="B9" s="2">
        <f t="shared" si="0"/>
        <v>85132.800000000003</v>
      </c>
      <c r="C9" s="2">
        <f t="shared" si="1"/>
        <v>85132.800000000003</v>
      </c>
      <c r="D9" s="3">
        <v>54768</v>
      </c>
      <c r="E9" s="3">
        <v>54768</v>
      </c>
      <c r="F9" s="3">
        <v>30364.799999999999</v>
      </c>
      <c r="G9" s="3">
        <v>30364.799999999999</v>
      </c>
      <c r="H9" s="3"/>
      <c r="I9" s="3"/>
      <c r="J9" s="3"/>
      <c r="K9" s="3"/>
      <c r="L9" s="3"/>
      <c r="M9" s="3"/>
    </row>
    <row r="10" spans="1:13">
      <c r="A10" s="4" t="s">
        <v>7</v>
      </c>
      <c r="B10" s="2">
        <f t="shared" si="0"/>
        <v>1393688</v>
      </c>
      <c r="C10" s="2">
        <f t="shared" si="1"/>
        <v>1375225.76</v>
      </c>
      <c r="D10" s="3">
        <v>427612</v>
      </c>
      <c r="E10" s="3">
        <v>430979.32</v>
      </c>
      <c r="F10" s="3"/>
      <c r="G10" s="3"/>
      <c r="H10" s="3">
        <v>966076</v>
      </c>
      <c r="I10" s="3">
        <v>944246.44</v>
      </c>
      <c r="J10" s="3"/>
      <c r="K10" s="3"/>
      <c r="L10" s="3"/>
      <c r="M10" s="3"/>
    </row>
    <row r="11" spans="1:13" ht="14.25" customHeight="1">
      <c r="A11" s="4" t="s">
        <v>8</v>
      </c>
      <c r="B11" s="2">
        <f t="shared" si="0"/>
        <v>192503</v>
      </c>
      <c r="C11" s="2">
        <f t="shared" si="1"/>
        <v>184559</v>
      </c>
      <c r="D11" s="3">
        <v>117736</v>
      </c>
      <c r="E11" s="3">
        <v>109792</v>
      </c>
      <c r="F11" s="3">
        <v>74767</v>
      </c>
      <c r="G11" s="3">
        <v>74767</v>
      </c>
      <c r="H11" s="3"/>
      <c r="I11" s="3"/>
      <c r="J11" s="3"/>
      <c r="K11" s="3"/>
      <c r="L11" s="3"/>
      <c r="M11" s="3"/>
    </row>
    <row r="12" spans="1:13">
      <c r="A12" s="4" t="s">
        <v>9</v>
      </c>
      <c r="B12" s="2">
        <f t="shared" si="0"/>
        <v>2736709.3</v>
      </c>
      <c r="C12" s="2">
        <f t="shared" si="1"/>
        <v>2736705.7</v>
      </c>
      <c r="D12" s="3">
        <v>67729</v>
      </c>
      <c r="E12" s="3">
        <v>67725.399999999994</v>
      </c>
      <c r="F12" s="3">
        <v>67729</v>
      </c>
      <c r="G12" s="3">
        <v>67729</v>
      </c>
      <c r="H12" s="3">
        <f>1610000+300000</f>
        <v>1910000</v>
      </c>
      <c r="I12" s="3">
        <v>1910000</v>
      </c>
      <c r="J12" s="3">
        <v>241109.82</v>
      </c>
      <c r="K12" s="3">
        <v>241109.82</v>
      </c>
      <c r="L12" s="3">
        <v>450141.48</v>
      </c>
      <c r="M12" s="3">
        <v>450141.48</v>
      </c>
    </row>
    <row r="13" spans="1:13">
      <c r="A13" s="4" t="s">
        <v>10</v>
      </c>
      <c r="B13" s="2">
        <f t="shared" si="0"/>
        <v>347060</v>
      </c>
      <c r="C13" s="2">
        <f t="shared" si="1"/>
        <v>346983.86</v>
      </c>
      <c r="D13" s="3">
        <v>347060</v>
      </c>
      <c r="E13" s="3">
        <v>346983.86</v>
      </c>
      <c r="F13" s="3"/>
      <c r="G13" s="3"/>
      <c r="H13" s="3"/>
      <c r="I13" s="3"/>
      <c r="J13" s="3"/>
      <c r="K13" s="3"/>
      <c r="L13" s="3"/>
      <c r="M13" s="3"/>
    </row>
    <row r="14" spans="1:13">
      <c r="A14" s="4" t="s">
        <v>11</v>
      </c>
      <c r="B14" s="2">
        <f t="shared" si="0"/>
        <v>7238</v>
      </c>
      <c r="C14" s="2">
        <f t="shared" si="1"/>
        <v>7238</v>
      </c>
      <c r="D14" s="3">
        <v>7238</v>
      </c>
      <c r="E14" s="3">
        <v>7238</v>
      </c>
      <c r="F14" s="3"/>
      <c r="G14" s="3"/>
      <c r="H14" s="3"/>
      <c r="I14" s="3"/>
      <c r="J14" s="3"/>
      <c r="K14" s="3"/>
      <c r="L14" s="3"/>
      <c r="M14" s="3"/>
    </row>
    <row r="15" spans="1:13">
      <c r="A15" s="4" t="s">
        <v>12</v>
      </c>
      <c r="B15" s="2">
        <f t="shared" si="0"/>
        <v>87893</v>
      </c>
      <c r="C15" s="2">
        <f t="shared" si="1"/>
        <v>87893</v>
      </c>
      <c r="D15" s="3">
        <v>87893</v>
      </c>
      <c r="E15" s="3">
        <v>87893</v>
      </c>
      <c r="F15" s="3"/>
      <c r="G15" s="3"/>
      <c r="H15" s="3"/>
      <c r="I15" s="3"/>
      <c r="J15" s="3"/>
      <c r="K15" s="3"/>
      <c r="L15" s="3"/>
      <c r="M15" s="3"/>
    </row>
    <row r="16" spans="1:13">
      <c r="A16" s="4" t="s">
        <v>13</v>
      </c>
      <c r="B16" s="2">
        <f t="shared" si="0"/>
        <v>417139</v>
      </c>
      <c r="C16" s="2">
        <f t="shared" si="1"/>
        <v>411434.52</v>
      </c>
      <c r="D16" s="3">
        <v>417139</v>
      </c>
      <c r="E16" s="3">
        <v>411434.52</v>
      </c>
      <c r="F16" s="3"/>
      <c r="G16" s="3"/>
      <c r="H16" s="3"/>
      <c r="I16" s="3"/>
      <c r="J16" s="3"/>
      <c r="K16" s="3"/>
      <c r="L16" s="3"/>
      <c r="M16" s="3"/>
    </row>
    <row r="17" spans="1:13">
      <c r="A17" s="5" t="s">
        <v>14</v>
      </c>
      <c r="B17" s="2">
        <f t="shared" si="0"/>
        <v>68031</v>
      </c>
      <c r="C17" s="2">
        <f t="shared" si="1"/>
        <v>68031</v>
      </c>
      <c r="D17" s="3">
        <v>68031</v>
      </c>
      <c r="E17" s="3">
        <v>68031</v>
      </c>
      <c r="F17" s="3"/>
      <c r="G17" s="3"/>
      <c r="H17" s="3"/>
      <c r="I17" s="3"/>
      <c r="J17" s="3"/>
      <c r="K17" s="3"/>
      <c r="L17" s="3"/>
      <c r="M17" s="3"/>
    </row>
    <row r="18" spans="1:13">
      <c r="A18" s="5" t="s">
        <v>15</v>
      </c>
      <c r="B18" s="2">
        <f t="shared" si="0"/>
        <v>340191.31</v>
      </c>
      <c r="C18" s="2">
        <f t="shared" si="1"/>
        <v>340191.31</v>
      </c>
      <c r="D18" s="3">
        <v>318527</v>
      </c>
      <c r="E18" s="3">
        <v>318527</v>
      </c>
      <c r="F18" s="3">
        <v>21664.31</v>
      </c>
      <c r="G18" s="3">
        <v>21664.31</v>
      </c>
      <c r="H18" s="3"/>
      <c r="I18" s="3"/>
      <c r="J18" s="3"/>
      <c r="K18" s="3"/>
      <c r="L18" s="3"/>
      <c r="M18" s="3"/>
    </row>
    <row r="19" spans="1:13">
      <c r="A19" s="5" t="s">
        <v>16</v>
      </c>
      <c r="B19" s="2">
        <f t="shared" si="0"/>
        <v>12925</v>
      </c>
      <c r="C19" s="2">
        <f t="shared" si="1"/>
        <v>12295</v>
      </c>
      <c r="D19" s="3">
        <v>12925</v>
      </c>
      <c r="E19" s="3">
        <v>12295</v>
      </c>
      <c r="F19" s="3"/>
      <c r="G19" s="3"/>
      <c r="H19" s="3"/>
      <c r="I19" s="3"/>
      <c r="J19" s="3"/>
      <c r="K19" s="3"/>
      <c r="L19" s="3"/>
      <c r="M19" s="3"/>
    </row>
    <row r="20" spans="1:13">
      <c r="A20" s="6" t="s">
        <v>17</v>
      </c>
      <c r="B20" s="2">
        <f t="shared" ref="B20:M20" si="2">SUM(B7:B19)</f>
        <v>6054879.4099999992</v>
      </c>
      <c r="C20" s="2">
        <f t="shared" si="2"/>
        <v>5987352.9100000011</v>
      </c>
      <c r="D20" s="2">
        <f t="shared" si="2"/>
        <v>2194871</v>
      </c>
      <c r="E20" s="2">
        <f t="shared" si="2"/>
        <v>2149174.06</v>
      </c>
      <c r="F20" s="2">
        <f t="shared" si="2"/>
        <v>194525.11</v>
      </c>
      <c r="G20" s="2">
        <f t="shared" si="2"/>
        <v>194525.11</v>
      </c>
      <c r="H20" s="2">
        <f t="shared" si="2"/>
        <v>2974232</v>
      </c>
      <c r="I20" s="2">
        <f t="shared" si="2"/>
        <v>2952402.44</v>
      </c>
      <c r="J20" s="2">
        <f t="shared" si="2"/>
        <v>241109.82</v>
      </c>
      <c r="K20" s="2">
        <f t="shared" si="2"/>
        <v>241109.82</v>
      </c>
      <c r="L20" s="2">
        <f t="shared" si="2"/>
        <v>450141.48</v>
      </c>
      <c r="M20" s="2">
        <f t="shared" si="2"/>
        <v>450141.48</v>
      </c>
    </row>
  </sheetData>
  <mergeCells count="14">
    <mergeCell ref="L1:M1"/>
    <mergeCell ref="A3:A5"/>
    <mergeCell ref="D3:M3"/>
    <mergeCell ref="A2:L2"/>
    <mergeCell ref="B3:C5"/>
    <mergeCell ref="D4:E4"/>
    <mergeCell ref="F4:G4"/>
    <mergeCell ref="H4:K4"/>
    <mergeCell ref="L4:M4"/>
    <mergeCell ref="D5:E5"/>
    <mergeCell ref="F5:G5"/>
    <mergeCell ref="H5:I5"/>
    <mergeCell ref="J5:K5"/>
    <mergeCell ref="L5:M5"/>
  </mergeCells>
  <phoneticPr fontId="0" type="noConversion"/>
  <pageMargins left="0.31496062992125984" right="0.15748031496062992" top="0.19685039370078741" bottom="0.19685039370078741" header="0.2" footer="0.19685039370078741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2" sqref="A2:K2"/>
    </sheetView>
  </sheetViews>
  <sheetFormatPr defaultRowHeight="15"/>
  <cols>
    <col min="1" max="1" width="16.28515625" customWidth="1"/>
    <col min="2" max="2" width="23.7109375" customWidth="1"/>
    <col min="3" max="3" width="13.140625" customWidth="1"/>
    <col min="4" max="4" width="11.28515625" customWidth="1"/>
    <col min="5" max="5" width="12.85546875" customWidth="1"/>
    <col min="6" max="6" width="12.140625" customWidth="1"/>
    <col min="7" max="7" width="13.5703125" customWidth="1"/>
    <col min="8" max="8" width="13.140625" customWidth="1"/>
    <col min="9" max="9" width="12.28515625" customWidth="1"/>
    <col min="10" max="10" width="12.42578125" customWidth="1"/>
    <col min="11" max="12" width="14.28515625" customWidth="1"/>
  </cols>
  <sheetData>
    <row r="1" spans="1:12" ht="47.25" customHeight="1">
      <c r="I1" s="19" t="s">
        <v>43</v>
      </c>
      <c r="J1" s="19"/>
      <c r="K1" s="20"/>
      <c r="L1" s="12"/>
    </row>
    <row r="2" spans="1:12" ht="27.75" customHeight="1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7" t="s">
        <v>18</v>
      </c>
    </row>
    <row r="3" spans="1:12" ht="15" customHeight="1">
      <c r="A3" s="29" t="s">
        <v>19</v>
      </c>
      <c r="B3" s="47"/>
      <c r="C3" s="18"/>
      <c r="D3" s="17"/>
      <c r="E3" s="46" t="s">
        <v>3</v>
      </c>
      <c r="F3" s="28"/>
      <c r="G3" s="28"/>
      <c r="H3" s="28"/>
      <c r="I3" s="28"/>
      <c r="J3" s="28"/>
      <c r="K3" s="28"/>
      <c r="L3" s="28"/>
    </row>
    <row r="4" spans="1:12" ht="216" customHeight="1">
      <c r="A4" s="33"/>
      <c r="B4" s="48"/>
      <c r="C4" s="49" t="s">
        <v>20</v>
      </c>
      <c r="D4" s="50"/>
      <c r="E4" s="35" t="s">
        <v>23</v>
      </c>
      <c r="F4" s="45"/>
      <c r="G4" s="35" t="s">
        <v>24</v>
      </c>
      <c r="H4" s="45"/>
      <c r="I4" s="35" t="s">
        <v>25</v>
      </c>
      <c r="J4" s="45"/>
      <c r="K4" s="38" t="s">
        <v>2</v>
      </c>
      <c r="L4" s="38"/>
    </row>
    <row r="5" spans="1:12" ht="26.25" customHeight="1">
      <c r="A5" s="44" t="s">
        <v>20</v>
      </c>
      <c r="B5" s="44"/>
      <c r="C5" s="1" t="s">
        <v>40</v>
      </c>
      <c r="D5" s="1" t="s">
        <v>41</v>
      </c>
      <c r="E5" s="1" t="s">
        <v>40</v>
      </c>
      <c r="F5" s="1" t="s">
        <v>41</v>
      </c>
      <c r="G5" s="1" t="s">
        <v>40</v>
      </c>
      <c r="H5" s="1" t="s">
        <v>41</v>
      </c>
      <c r="I5" s="1" t="s">
        <v>40</v>
      </c>
      <c r="J5" s="1" t="s">
        <v>41</v>
      </c>
      <c r="K5" s="1" t="s">
        <v>40</v>
      </c>
      <c r="L5" s="1" t="s">
        <v>41</v>
      </c>
    </row>
    <row r="6" spans="1:12">
      <c r="A6" s="44"/>
      <c r="B6" s="44"/>
      <c r="C6" s="2">
        <f t="shared" ref="C6:D10" si="0">E6+G6+I6+K6</f>
        <v>10100831.52</v>
      </c>
      <c r="D6" s="2">
        <f t="shared" si="0"/>
        <v>9109359.5600000005</v>
      </c>
      <c r="E6" s="3">
        <f t="shared" ref="E6:L6" si="1">E7+E8+E9+E10</f>
        <v>2899733.11</v>
      </c>
      <c r="F6" s="16">
        <f t="shared" si="1"/>
        <v>2854036.17</v>
      </c>
      <c r="G6" s="3">
        <f t="shared" si="1"/>
        <v>4507782.41</v>
      </c>
      <c r="H6" s="16">
        <f t="shared" si="1"/>
        <v>3562007.39</v>
      </c>
      <c r="I6" s="3">
        <f t="shared" si="1"/>
        <v>1001516</v>
      </c>
      <c r="J6" s="16">
        <f t="shared" si="1"/>
        <v>1001516</v>
      </c>
      <c r="K6" s="3">
        <f t="shared" si="1"/>
        <v>1691800</v>
      </c>
      <c r="L6" s="16">
        <f t="shared" si="1"/>
        <v>1691800</v>
      </c>
    </row>
    <row r="7" spans="1:12" ht="60.75" customHeight="1">
      <c r="A7" s="43" t="s">
        <v>27</v>
      </c>
      <c r="B7" s="9" t="s">
        <v>26</v>
      </c>
      <c r="C7" s="2">
        <f t="shared" si="0"/>
        <v>6271364.9299999997</v>
      </c>
      <c r="D7" s="2">
        <f t="shared" si="0"/>
        <v>5279892.9700000007</v>
      </c>
      <c r="E7" s="3">
        <v>2213724</v>
      </c>
      <c r="F7" s="3">
        <v>2168027.06</v>
      </c>
      <c r="G7" s="3">
        <f>3576076+481564.93</f>
        <v>4057640.93</v>
      </c>
      <c r="H7" s="3">
        <v>3111865.91</v>
      </c>
      <c r="I7" s="3"/>
      <c r="J7" s="3"/>
      <c r="K7" s="3"/>
      <c r="L7" s="16"/>
    </row>
    <row r="8" spans="1:12">
      <c r="A8" s="43"/>
      <c r="B8" s="8" t="s">
        <v>30</v>
      </c>
      <c r="C8" s="2">
        <f t="shared" si="0"/>
        <v>1493000</v>
      </c>
      <c r="D8" s="2">
        <f t="shared" si="0"/>
        <v>1493000</v>
      </c>
      <c r="E8" s="3">
        <v>491484</v>
      </c>
      <c r="F8" s="3">
        <v>491484</v>
      </c>
      <c r="G8" s="3"/>
      <c r="H8" s="3"/>
      <c r="I8" s="3">
        <v>1001516</v>
      </c>
      <c r="J8" s="3">
        <v>1001516</v>
      </c>
      <c r="K8" s="3"/>
      <c r="L8" s="16"/>
    </row>
    <row r="9" spans="1:12" ht="40.5" customHeight="1">
      <c r="A9" s="11" t="s">
        <v>28</v>
      </c>
      <c r="B9" s="11" t="s">
        <v>21</v>
      </c>
      <c r="C9" s="2">
        <f t="shared" si="0"/>
        <v>1691800</v>
      </c>
      <c r="D9" s="2">
        <f t="shared" si="0"/>
        <v>1691800</v>
      </c>
      <c r="E9" s="3"/>
      <c r="F9" s="3"/>
      <c r="G9" s="3"/>
      <c r="H9" s="3"/>
      <c r="I9" s="3"/>
      <c r="J9" s="3"/>
      <c r="K9" s="3">
        <v>1691800</v>
      </c>
      <c r="L9" s="16">
        <v>1691800</v>
      </c>
    </row>
    <row r="10" spans="1:12" ht="44.25" customHeight="1">
      <c r="A10" s="8" t="s">
        <v>29</v>
      </c>
      <c r="B10" s="8" t="s">
        <v>22</v>
      </c>
      <c r="C10" s="2">
        <f t="shared" si="0"/>
        <v>644666.59</v>
      </c>
      <c r="D10" s="2">
        <f t="shared" si="0"/>
        <v>644666.59</v>
      </c>
      <c r="E10" s="3">
        <v>194525.11</v>
      </c>
      <c r="F10" s="3">
        <v>194525.11</v>
      </c>
      <c r="G10" s="3">
        <v>450141.48</v>
      </c>
      <c r="H10" s="3">
        <v>450141.48</v>
      </c>
      <c r="I10" s="3"/>
      <c r="J10" s="3"/>
      <c r="K10" s="3"/>
      <c r="L10" s="16"/>
    </row>
    <row r="11" spans="1:12">
      <c r="C11" s="10"/>
      <c r="D11" s="10"/>
    </row>
    <row r="12" spans="1:12">
      <c r="C12" s="10"/>
      <c r="D12" s="10"/>
    </row>
  </sheetData>
  <mergeCells count="11">
    <mergeCell ref="A2:K2"/>
    <mergeCell ref="A7:A8"/>
    <mergeCell ref="I1:K1"/>
    <mergeCell ref="A5:B6"/>
    <mergeCell ref="G4:H4"/>
    <mergeCell ref="I4:J4"/>
    <mergeCell ref="K4:L4"/>
    <mergeCell ref="E3:L3"/>
    <mergeCell ref="A3:B4"/>
    <mergeCell ref="C4:D4"/>
    <mergeCell ref="E4:F4"/>
  </mergeCells>
  <phoneticPr fontId="0" type="noConversion"/>
  <pageMargins left="0.57999999999999996" right="0.16" top="0.2" bottom="0.2" header="0.31496062992125984" footer="0.2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межселенческие (2)</vt:lpstr>
      <vt:lpstr>по направлениям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2016-03-21T11:50:10Z</cp:lastPrinted>
  <dcterms:created xsi:type="dcterms:W3CDTF">2006-09-28T05:33:49Z</dcterms:created>
  <dcterms:modified xsi:type="dcterms:W3CDTF">2016-06-27T04:30:50Z</dcterms:modified>
</cp:coreProperties>
</file>