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РаспределениеДФ!$A$1:$E$13</definedName>
  </definedNames>
  <calcPr calcId="124519"/>
</workbook>
</file>

<file path=xl/calcChain.xml><?xml version="1.0" encoding="utf-8"?>
<calcChain xmlns="http://schemas.openxmlformats.org/spreadsheetml/2006/main">
  <c r="D9" i="1"/>
  <c r="D8" s="1"/>
  <c r="C9"/>
  <c r="C8" s="1"/>
  <c r="B10"/>
  <c r="B9" l="1"/>
  <c r="B8" s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<sst xmlns="http://schemas.openxmlformats.org/spreadsheetml/2006/main" count="50" uniqueCount="42">
  <si>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</si>
  <si>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</si>
  <si>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</si>
  <si>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</si>
  <si>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</si>
  <si>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</si>
  <si>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</si>
  <si>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</si>
  <si>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</si>
  <si>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</si>
  <si>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</si>
  <si>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</si>
  <si>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</si>
  <si>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</si>
  <si>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</si>
  <si>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</si>
  <si>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</si>
  <si>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</si>
  <si>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</si>
  <si>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</si>
  <si>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</si>
  <si>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</si>
  <si>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</si>
  <si>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</si>
  <si>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</si>
  <si>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</si>
  <si>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</si>
  <si>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</si>
  <si>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</si>
  <si>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</si>
  <si>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</si>
  <si>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</si>
  <si>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</si>
  <si>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</si>
  <si>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</si>
  <si>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</si>
  <si>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</si>
  <si>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Приложение № 6</t>
  </si>
  <si>
    <t xml:space="preserve">  Распределение средств  дорожного фонда  Устьянского муниципального округа по направлениям  на 2024 год</t>
  </si>
  <si>
    <t>к решению сессии первого созыва Собрания депутатов № 218               от 16 февраля 2024года</t>
  </si>
  <si>
    <t>к решению сессии первого созыва Собрания депутатов № 200                 от 22 декабря 2023года</t>
  </si>
  <si>
    <t xml:space="preserve">          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</si>
</sst>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6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3" borderId="1" xfId="0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4" fontId="2" fillId="3" borderId="0" xfId="0" applyNumberFormat="1" applyFont="1" applyFill="1"/>
    <xf numFmtId="0" fontId="2" fillId="3" borderId="1" xfId="0" applyFont="1" applyFill="1" applyBorder="1"/>
    <xf numFmtId="4" fontId="9" fillId="3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SheetLayoutView="100" workbookViewId="0">
      <selection activeCell="D3" sqref="D3"/>
    </sheetView>
  </sheetViews>
  <sheetFormatPr defaultColWidth="9.140625" defaultRowHeight="18.75"/>
  <cols>
    <col min="1" max="1" width="30.5703125" style="7" customWidth="1"/>
    <col min="2" max="2" width="15.5703125" style="7" customWidth="1"/>
    <col min="3" max="3" width="32.28515625" style="7" customWidth="1"/>
    <col min="4" max="4" width="27.140625" style="7" customWidth="1"/>
    <col min="5" max="16384" width="9.140625" style="7"/>
  </cols>
  <sheetData>
    <row r="1" spans="1:4">
      <c r="C1" s="26" t="s">
        <v>37</v>
      </c>
    </row>
    <row r="2" spans="1:4" ht="45.75">
      <c r="C2" s="27" t="s">
        <v>39</v>
      </c>
    </row>
    <row r="3" spans="1:4" ht="21" customHeight="1">
      <c r="A3" s="25"/>
      <c r="B3" s="25"/>
      <c r="C3" s="26" t="s">
        <v>37</v>
      </c>
      <c r="D3" s="7" t="s">
        <v>41</v>
      </c>
    </row>
    <row r="4" spans="1:4" ht="45.75" customHeight="1">
      <c r="A4" s="25"/>
      <c r="B4" s="25"/>
      <c r="C4" s="27" t="s">
        <v>40</v>
      </c>
    </row>
    <row r="5" spans="1:4" ht="70.5" customHeight="1">
      <c r="A5" s="35" t="s">
        <v>38</v>
      </c>
      <c r="B5" s="35"/>
      <c r="C5" s="35"/>
    </row>
    <row r="6" spans="1:4" ht="74.25" customHeight="1">
      <c r="A6" s="36"/>
      <c r="B6" s="36"/>
      <c r="C6" s="36" t="s">
        <v>35</v>
      </c>
      <c r="D6" s="37" t="s">
        <v>36</v>
      </c>
    </row>
    <row r="7" spans="1:4" ht="219" customHeight="1">
      <c r="A7" s="36"/>
      <c r="B7" s="36"/>
      <c r="C7" s="36"/>
      <c r="D7" s="38"/>
    </row>
    <row r="8" spans="1:4" s="8" customFormat="1" ht="34.5" customHeight="1">
      <c r="A8" s="28" t="s">
        <v>0</v>
      </c>
      <c r="B8" s="29">
        <f>B9+B10</f>
        <v>61561161</v>
      </c>
      <c r="C8" s="29">
        <f t="shared" ref="C8:D8" si="0">C9+C10</f>
        <v>60061161</v>
      </c>
      <c r="D8" s="29">
        <f t="shared" si="0"/>
        <v>1500000</v>
      </c>
    </row>
    <row r="9" spans="1:4" s="8" customFormat="1" ht="36.75" customHeight="1">
      <c r="A9" s="28" t="s">
        <v>1</v>
      </c>
      <c r="B9" s="30">
        <f>C9+D9</f>
        <v>41304236</v>
      </c>
      <c r="C9" s="29">
        <f>41304236-1500000</f>
        <v>39804236</v>
      </c>
      <c r="D9" s="34">
        <f>1500000</f>
        <v>1500000</v>
      </c>
    </row>
    <row r="10" spans="1:4" s="8" customFormat="1" ht="36.75" customHeight="1">
      <c r="A10" s="28" t="s">
        <v>34</v>
      </c>
      <c r="B10" s="30">
        <f>C10+D10</f>
        <v>20256925</v>
      </c>
      <c r="C10" s="29">
        <v>20256925</v>
      </c>
      <c r="D10" s="33"/>
    </row>
    <row r="11" spans="1:4">
      <c r="B11" s="32"/>
    </row>
    <row r="12" spans="1:4">
      <c r="B12" s="31"/>
    </row>
  </sheetData>
  <mergeCells count="4">
    <mergeCell ref="A5:C5"/>
    <mergeCell ref="A6:B7"/>
    <mergeCell ref="D6:D7"/>
    <mergeCell ref="C6:C7"/>
  </mergeCells>
  <phoneticPr fontId="8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0" t="s">
        <v>2</v>
      </c>
      <c r="C1" s="40"/>
      <c r="D1" s="40"/>
      <c r="E1" s="40"/>
      <c r="F1" s="40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41" t="s">
        <v>12</v>
      </c>
      <c r="B4" s="41"/>
      <c r="C4" s="41"/>
      <c r="D4" s="41"/>
      <c r="E4" s="41"/>
      <c r="F4" s="41"/>
    </row>
    <row r="5" spans="1:7">
      <c r="A5" s="42" t="s">
        <v>6</v>
      </c>
      <c r="B5" s="44" t="s">
        <v>7</v>
      </c>
      <c r="C5" s="44" t="s">
        <v>0</v>
      </c>
      <c r="D5" s="45" t="s">
        <v>5</v>
      </c>
      <c r="E5" s="45"/>
      <c r="F5" s="46" t="s">
        <v>8</v>
      </c>
    </row>
    <row r="6" spans="1:7" ht="98.25" customHeight="1">
      <c r="A6" s="43"/>
      <c r="B6" s="44"/>
      <c r="C6" s="44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7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4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4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4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4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7" t="s">
        <v>25</v>
      </c>
      <c r="C13" s="17"/>
      <c r="D13" s="39">
        <f>[1]Остатки!$E$5-C3</f>
        <v>2367058.3400000152</v>
      </c>
      <c r="E13" s="39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2"/>
    </row>
    <row r="16" spans="1:7">
      <c r="A16" s="20">
        <v>1</v>
      </c>
      <c r="B16" s="21" t="s">
        <v>30</v>
      </c>
      <c r="C16" s="6">
        <f>SUM(D16:E16)</f>
        <v>0</v>
      </c>
      <c r="D16" s="6"/>
      <c r="E16" s="6"/>
      <c r="F16" s="23"/>
    </row>
    <row r="17" spans="1:6">
      <c r="A17" s="5">
        <v>2</v>
      </c>
      <c r="B17" s="18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3"/>
    </row>
    <row r="18" spans="1:6">
      <c r="A18" s="5">
        <v>3</v>
      </c>
      <c r="B18" s="18" t="s">
        <v>22</v>
      </c>
      <c r="C18" s="4">
        <f t="shared" si="0"/>
        <v>200000</v>
      </c>
      <c r="D18" s="4">
        <f>D9</f>
        <v>200000</v>
      </c>
      <c r="E18" s="4"/>
      <c r="F18" s="23"/>
    </row>
    <row r="19" spans="1:6">
      <c r="A19" s="5">
        <v>4</v>
      </c>
      <c r="B19" s="18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3"/>
    </row>
    <row r="20" spans="1:6">
      <c r="A20" s="5">
        <v>5</v>
      </c>
      <c r="B20" s="18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3"/>
    </row>
    <row r="21" spans="1:6">
      <c r="A21" s="5">
        <v>6</v>
      </c>
      <c r="B21" s="18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3"/>
    </row>
    <row r="22" spans="1:6">
      <c r="A22" s="5">
        <v>7</v>
      </c>
      <c r="B22" s="18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3"/>
    </row>
    <row r="23" spans="1:6">
      <c r="A23" s="20">
        <v>8</v>
      </c>
      <c r="B23" s="21" t="s">
        <v>32</v>
      </c>
      <c r="C23" s="6">
        <f t="shared" si="0"/>
        <v>0</v>
      </c>
      <c r="D23" s="6"/>
      <c r="E23" s="6"/>
      <c r="F23" s="23"/>
    </row>
    <row r="24" spans="1:6">
      <c r="A24" s="5">
        <v>9</v>
      </c>
      <c r="B24" s="18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3"/>
    </row>
    <row r="25" spans="1:6">
      <c r="A25" s="5">
        <v>10</v>
      </c>
      <c r="B25" s="18" t="s">
        <v>21</v>
      </c>
      <c r="C25" s="4">
        <f t="shared" si="0"/>
        <v>95000</v>
      </c>
      <c r="D25" s="4"/>
      <c r="E25" s="4">
        <f>E8</f>
        <v>95000</v>
      </c>
      <c r="F25" s="23"/>
    </row>
    <row r="26" spans="1:6">
      <c r="A26" s="5">
        <v>11</v>
      </c>
      <c r="B26" s="18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3"/>
    </row>
    <row r="27" spans="1:6">
      <c r="A27" s="5">
        <v>12</v>
      </c>
      <c r="B27" s="19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3"/>
    </row>
    <row r="28" spans="1:6">
      <c r="A28" s="5">
        <v>13</v>
      </c>
      <c r="B28" s="18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3"/>
    </row>
    <row r="29" spans="1:6">
      <c r="A29" s="5">
        <v>14</v>
      </c>
      <c r="B29" s="18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3"/>
    </row>
    <row r="30" spans="1:6">
      <c r="A30" s="5">
        <v>15</v>
      </c>
      <c r="B30" s="18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3"/>
    </row>
    <row r="31" spans="1:6">
      <c r="A31" s="5">
        <v>16</v>
      </c>
      <c r="B31" s="18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3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3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8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2024-02-20T12:30:57Z</dcterms:modified>
</cp:coreProperties>
</file>