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РаспределениеДФ!$A$1:$L$13</definedName>
  </definedNames>
  <calcPr calcId="124519"/>
</workbook>
</file>

<file path=xl/calcChain.xml><?xml version="1.0" encoding="utf-8"?>
<calcChain xmlns="http://schemas.openxmlformats.org/spreadsheetml/2006/main">
  <c r="G12" i="1"/>
  <c r="F12"/>
  <c r="B10"/>
  <c r="B11"/>
  <c r="B12"/>
  <c r="B9" s="1"/>
  <c r="B13"/>
  <c r="E9" l="1"/>
  <c r="D9"/>
  <c r="C9"/>
  <c r="E27" i="2" l="1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<sst xmlns="http://schemas.openxmlformats.org/spreadsheetml/2006/main" count="57" uniqueCount="50">
  <si>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</si>
  <si>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</si>
  <si>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</si>
  <si>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</si>
  <si>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</si>
  <si>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</si>
  <si>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</si>
  <si>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</si>
  <si>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</si>
  <si>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</si>
  <si>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</si>
  <si>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</si>
  <si>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</si>
  <si>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</si>
  <si>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</si>
  <si>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</si>
  <si>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</si>
  <si>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</si>
  <si>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</si>
  <si>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</si>
  <si>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</si>
  <si>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</si>
  <si>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</si>
  <si>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</si>
  <si>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</si>
  <si>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</si>
  <si>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</si>
  <si>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</si>
  <si>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</si>
  <si>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</si>
  <si>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</si>
  <si>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</si>
  <si>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</si>
  <si>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</si>
  <si>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</si>
  <si>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</si>
  <si>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</si>
  <si>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</si>
  <si>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</si>
  <si>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 8</t>
  </si>
  <si>
    <t>в т.ч.за счет остатка акциз на 01.01.2022года</t>
  </si>
  <si>
    <t>Проектирование, строительство и реконструкцию автомобильных дорог общего пользования местного значения 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</si>
  <si>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Приложение № 7</t>
  </si>
  <si>
    <t>Гашение кредиторской задолженности прошлых лет,связанной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</si>
  <si>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</si>
  <si>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 за счет остатка средств ликвидируемых муниципальных дорожных фондов сельских поселений на 01.01.2016г.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</si>
  <si>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</si>
  <si>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к решению сессии шестого созыва Собрания депутатов № 453 от   18 февраля 2022 года</t>
  </si>
  <si>
    <t>к решению сессии шестого созыва Собрания депутатов № 439 от   24 декабря 2021 года</t>
  </si>
  <si>
    <t xml:space="preserve">  Распределение средств муниципального дорожного фонда  Устьянского муниципального района по направлениям                      на 2022 год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</si>
</sst>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/>
    <xf numFmtId="0" fontId="11" fillId="3" borderId="0" xfId="0" applyFont="1" applyFill="1" applyBorder="1" applyAlignment="1">
      <alignment horizontal="center" wrapText="1"/>
    </xf>
    <xf numFmtId="0" fontId="9" fillId="3" borderId="1" xfId="0" applyFont="1" applyFill="1" applyBorder="1"/>
    <xf numFmtId="4" fontId="1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SheetLayoutView="100" workbookViewId="0">
      <selection activeCell="D7" sqref="D7:D8"/>
    </sheetView>
  </sheetViews>
  <sheetFormatPr defaultRowHeight="18.75"/>
  <cols>
    <col min="1" max="1" width="30.5703125" style="7" customWidth="1"/>
    <col min="2" max="2" width="15.5703125" style="7" customWidth="1"/>
    <col min="3" max="3" width="26.7109375" style="7" customWidth="1"/>
    <col min="4" max="4" width="25.28515625" style="7" customWidth="1"/>
    <col min="5" max="5" width="27.140625" style="7" customWidth="1"/>
    <col min="6" max="6" width="25.5703125" style="7" customWidth="1"/>
    <col min="7" max="7" width="25.140625" style="7" customWidth="1"/>
    <col min="8" max="8" width="25.7109375" style="7" customWidth="1"/>
    <col min="9" max="12" width="9.140625" style="7" hidden="1" customWidth="1"/>
    <col min="13" max="16384" width="9.140625" style="7"/>
  </cols>
  <sheetData>
    <row r="1" spans="1:8">
      <c r="E1" s="28" t="s">
        <v>42</v>
      </c>
      <c r="F1" s="28"/>
      <c r="G1" s="28"/>
    </row>
    <row r="2" spans="1:8" ht="34.5" customHeight="1">
      <c r="E2" s="57" t="s">
        <v>47</v>
      </c>
      <c r="F2" s="57"/>
      <c r="G2" s="29"/>
    </row>
    <row r="3" spans="1:8" ht="21" customHeight="1">
      <c r="A3" s="27"/>
      <c r="B3" s="27"/>
      <c r="C3" s="27"/>
      <c r="D3" s="27"/>
      <c r="E3" s="28" t="s">
        <v>39</v>
      </c>
      <c r="F3" s="28"/>
      <c r="G3" s="28"/>
    </row>
    <row r="4" spans="1:8" ht="33" customHeight="1">
      <c r="A4" s="27"/>
      <c r="B4" s="27"/>
      <c r="C4" s="27"/>
      <c r="D4" s="27"/>
      <c r="E4" s="57" t="s">
        <v>48</v>
      </c>
      <c r="F4" s="57"/>
      <c r="G4" s="29"/>
    </row>
    <row r="5" spans="1:8" ht="40.5" customHeight="1">
      <c r="A5" s="43" t="s">
        <v>49</v>
      </c>
      <c r="B5" s="43"/>
      <c r="C5" s="43"/>
      <c r="D5" s="43"/>
      <c r="E5" s="43"/>
      <c r="F5" s="35"/>
      <c r="G5" s="35"/>
    </row>
    <row r="6" spans="1:8" ht="18.75" customHeight="1">
      <c r="A6" s="41" t="s">
        <v>0</v>
      </c>
      <c r="B6" s="41"/>
      <c r="C6" s="44" t="s">
        <v>1</v>
      </c>
      <c r="D6" s="45"/>
      <c r="E6" s="45"/>
      <c r="F6" s="46"/>
      <c r="G6" s="46"/>
      <c r="H6" s="47"/>
    </row>
    <row r="7" spans="1:8" ht="74.25" customHeight="1">
      <c r="A7" s="41"/>
      <c r="B7" s="41"/>
      <c r="C7" s="41" t="s">
        <v>37</v>
      </c>
      <c r="D7" s="41" t="s">
        <v>38</v>
      </c>
      <c r="E7" s="39" t="s">
        <v>41</v>
      </c>
      <c r="F7" s="39" t="s">
        <v>43</v>
      </c>
      <c r="G7" s="39" t="s">
        <v>44</v>
      </c>
      <c r="H7" s="39" t="s">
        <v>45</v>
      </c>
    </row>
    <row r="8" spans="1:8" ht="180.75" customHeight="1">
      <c r="A8" s="41"/>
      <c r="B8" s="41"/>
      <c r="C8" s="41"/>
      <c r="D8" s="41"/>
      <c r="E8" s="42"/>
      <c r="F8" s="40"/>
      <c r="G8" s="40"/>
      <c r="H8" s="40"/>
    </row>
    <row r="9" spans="1:8" s="8" customFormat="1" ht="34.5" customHeight="1">
      <c r="A9" s="30" t="s">
        <v>2</v>
      </c>
      <c r="B9" s="31">
        <f>B10+B11+B12+B13</f>
        <v>39451914.549999997</v>
      </c>
      <c r="C9" s="31">
        <f>C10+C11+C12</f>
        <v>27437934</v>
      </c>
      <c r="D9" s="31">
        <f>D10+D11+D12</f>
        <v>5870000</v>
      </c>
      <c r="E9" s="31">
        <f>E10+E11+E12</f>
        <v>4563626</v>
      </c>
      <c r="F9" s="31"/>
      <c r="G9" s="31"/>
      <c r="H9" s="34"/>
    </row>
    <row r="10" spans="1:8" s="8" customFormat="1" ht="36.75" customHeight="1">
      <c r="A10" s="30" t="s">
        <v>3</v>
      </c>
      <c r="B10" s="37">
        <f>C10+D10+E10+F10+G10+H10</f>
        <v>27437934</v>
      </c>
      <c r="C10" s="31">
        <v>27437934</v>
      </c>
      <c r="D10" s="31"/>
      <c r="E10" s="31"/>
      <c r="F10" s="31"/>
      <c r="G10" s="31"/>
      <c r="H10" s="34"/>
    </row>
    <row r="11" spans="1:8" s="8" customFormat="1" ht="36.75" customHeight="1">
      <c r="A11" s="30" t="s">
        <v>36</v>
      </c>
      <c r="B11" s="37">
        <f>C11+D11+E11+F11+G11+H11</f>
        <v>5870000</v>
      </c>
      <c r="C11" s="31"/>
      <c r="D11" s="31">
        <v>5870000</v>
      </c>
      <c r="E11" s="31"/>
      <c r="F11" s="31"/>
      <c r="G11" s="31"/>
      <c r="H11" s="34"/>
    </row>
    <row r="12" spans="1:8" ht="33.75" customHeight="1">
      <c r="A12" s="30" t="s">
        <v>40</v>
      </c>
      <c r="B12" s="37">
        <f>C12+D12+E12+F12+G12+H12</f>
        <v>6115383.5499999998</v>
      </c>
      <c r="C12" s="32"/>
      <c r="D12" s="31"/>
      <c r="E12" s="31">
        <v>4563626</v>
      </c>
      <c r="F12" s="31">
        <f>78240.87+448906.07</f>
        <v>527146.93999999994</v>
      </c>
      <c r="G12" s="31">
        <f>427365.25+447043.05+150202.31</f>
        <v>1024610.6100000001</v>
      </c>
      <c r="H12" s="33"/>
    </row>
    <row r="13" spans="1:8" ht="130.5" customHeight="1">
      <c r="A13" s="30" t="s">
        <v>46</v>
      </c>
      <c r="B13" s="37">
        <f>C13+D13+E13+F13+G13+H13</f>
        <v>28597</v>
      </c>
      <c r="C13" s="36"/>
      <c r="D13" s="36"/>
      <c r="E13" s="36"/>
      <c r="F13" s="36"/>
      <c r="G13" s="36"/>
      <c r="H13" s="38">
        <v>28597</v>
      </c>
    </row>
    <row r="14" spans="1:8">
      <c r="B14" s="17"/>
    </row>
    <row r="15" spans="1:8">
      <c r="B15" s="26"/>
    </row>
  </sheetData>
  <mergeCells count="11">
    <mergeCell ref="E2:F2"/>
    <mergeCell ref="E4:F4"/>
    <mergeCell ref="H7:H8"/>
    <mergeCell ref="C7:C8"/>
    <mergeCell ref="E7:E8"/>
    <mergeCell ref="A5:E5"/>
    <mergeCell ref="A6:B8"/>
    <mergeCell ref="D7:D8"/>
    <mergeCell ref="G7:G8"/>
    <mergeCell ref="F7:F8"/>
    <mergeCell ref="C6:H6"/>
  </mergeCells>
  <phoneticPr fontId="10" type="noConversion"/>
  <pageMargins left="0.23" right="0" top="0.37" bottom="0" header="0" footer="0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9" t="s">
        <v>4</v>
      </c>
      <c r="C1" s="49"/>
      <c r="D1" s="49"/>
      <c r="E1" s="49"/>
      <c r="F1" s="49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50" t="s">
        <v>14</v>
      </c>
      <c r="B4" s="50"/>
      <c r="C4" s="50"/>
      <c r="D4" s="50"/>
      <c r="E4" s="50"/>
      <c r="F4" s="50"/>
    </row>
    <row r="5" spans="1:7">
      <c r="A5" s="51" t="s">
        <v>8</v>
      </c>
      <c r="B5" s="53" t="s">
        <v>9</v>
      </c>
      <c r="C5" s="53" t="s">
        <v>2</v>
      </c>
      <c r="D5" s="54" t="s">
        <v>7</v>
      </c>
      <c r="E5" s="54"/>
      <c r="F5" s="55" t="s">
        <v>10</v>
      </c>
    </row>
    <row r="6" spans="1:7" ht="98.25" customHeight="1">
      <c r="A6" s="52"/>
      <c r="B6" s="53"/>
      <c r="C6" s="5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6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8">
        <f>[1]Остатки!$E$5-C3</f>
        <v>2367058.3400000152</v>
      </c>
      <c r="E13" s="48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2022-02-21T11:23:57Z</dcterms:modified>
</cp:coreProperties>
</file>