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РаспределениеДФ!$A$1:$G$19</definedName>
  </definedNames>
  <calcPr calcId="124519"/>
</workbook>
</file>

<file path=xl/calcChain.xml><?xml version="1.0" encoding="utf-8"?>
<calcChain xmlns="http://schemas.openxmlformats.org/spreadsheetml/2006/main">
  <c r="C16" i="1"/>
  <c r="C17"/>
  <c r="B17" s="1"/>
  <c r="E13"/>
  <c r="C14"/>
  <c r="B14" s="1"/>
  <c r="B16"/>
  <c r="F13"/>
  <c r="G13"/>
  <c r="B18"/>
  <c r="B15"/>
  <c r="D13"/>
  <c r="E27" i="2"/>
  <c r="C27" s="1"/>
  <c r="D27"/>
  <c r="D18"/>
  <c r="C18" s="1"/>
  <c r="E25"/>
  <c r="D31"/>
  <c r="C23"/>
  <c r="C25"/>
  <c r="C16"/>
  <c r="C22" s="1"/>
  <c r="C24" s="1"/>
  <c r="C2"/>
  <c r="D11"/>
  <c r="C10"/>
  <c r="E11"/>
  <c r="C7"/>
  <c r="E6"/>
  <c r="D6"/>
  <c r="C31" l="1"/>
  <c r="C29" s="1"/>
  <c r="C20" s="1"/>
  <c r="C30" s="1"/>
  <c r="C28" s="1"/>
  <c r="C26" s="1"/>
  <c r="C17" s="1"/>
  <c r="C21" s="1"/>
  <c r="C13" i="1"/>
  <c r="B13" s="1"/>
  <c r="C19" i="2"/>
  <c r="E32"/>
  <c r="D32"/>
  <c r="C32" s="1"/>
  <c r="C8"/>
  <c r="C9"/>
  <c r="C11" l="1"/>
  <c r="C3" s="1"/>
  <c r="D13" s="1"/>
</calcChain>
</file>

<file path=xl/sharedStrings.xml><?xml version="1.0" encoding="utf-8"?>
<sst xmlns="http://schemas.openxmlformats.org/spreadsheetml/2006/main" count="64" uniqueCount="56">
  <si>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</si>
  <si>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</si>
  <si>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</si>
  <si>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</si>
  <si>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</si>
  <si>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</si>
  <si>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</si>
  <si>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</si>
  <si>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</si>
  <si>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</si>
  <si>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</si>
  <si>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</si>
  <si>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</si>
  <si>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</si>
  <si>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</si>
  <si>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</si>
  <si>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</si>
  <si>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</si>
  <si>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</si>
  <si>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</si>
  <si>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</si>
  <si>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</si>
  <si>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</si>
  <si>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</si>
  <si>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</si>
  <si>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</si>
  <si>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</si>
  <si>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</si>
  <si>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</si>
  <si>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</si>
  <si>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</si>
  <si>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</si>
  <si>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</si>
  <si>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</si>
  <si>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</si>
  <si>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</si>
  <si>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</si>
  <si>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Приложение №10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</si>
  <si>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</si>
  <si>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остатков средств дорожного фонда поселений</t>
  </si>
  <si>
    <t>Приложение №6</t>
  </si>
  <si>
    <t>Гашение кредиторской задолженности прошлых лет, связанной с финансовым обеспечением дорожной деятельности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</si>
  <si>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района,включая обеспечение безопасности дорожного движения на них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</si>
  <si>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района,включая обеспечение безопасности дорожного движения на них</t>
  </si>
  <si>
    <t>в т.ч. за счет остатков на счетах на 01.01.2018года акциз 2017года</t>
  </si>
  <si>
    <t>в т.ч. за счет остатков на счетах на 01.01.2018года акциз 2017года  (резервные средства)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</si>
  <si>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</si>
  <si>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 2018г.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</si>
  <si>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2018 год</t>
  </si>
  <si>
    <t>Приложение №8</t>
  </si>
  <si>
    <t>…. Вне границ</t>
  </si>
  <si>
    <t>…. В границах</t>
  </si>
  <si>
    <t>к решению сессии пятого созыва Собрания депутатов № 597             от 27 апреля 2018 года</t>
  </si>
  <si>
    <t>к решению сессии пятого созыва Собрания депутатов № 584                от 30 марта 2018 года</t>
  </si>
  <si>
    <t>к решению сессии пятого созыва Собрания депутатов № 578                         от 16 февраля 2018 года</t>
  </si>
  <si>
    <t>к решению сессии пятого созыва Собрания депутатов № 543                         от 22 декабря 2017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</si>
</sst>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5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0" fillId="0" borderId="0" xfId="0" applyAlignment="1">
      <alignment wrapText="1"/>
    </xf>
    <xf numFmtId="0" fontId="1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0" fontId="11" fillId="3" borderId="0" xfId="0" applyFont="1" applyFill="1"/>
    <xf numFmtId="0" fontId="7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SheetLayoutView="100" workbookViewId="0">
      <selection activeCell="D6" sqref="D6"/>
    </sheetView>
  </sheetViews>
  <sheetFormatPr defaultRowHeight="18.75"/>
  <cols>
    <col min="1" max="1" width="19" style="7" customWidth="1"/>
    <col min="2" max="2" width="15.85546875" style="7" customWidth="1"/>
    <col min="3" max="3" width="24.5703125" style="7" customWidth="1"/>
    <col min="4" max="4" width="27.5703125" style="7" customWidth="1"/>
    <col min="5" max="5" width="25.85546875" style="7" customWidth="1"/>
    <col min="6" max="6" width="27.85546875" style="7" customWidth="1"/>
    <col min="7" max="7" width="29.85546875" style="7" customWidth="1"/>
    <col min="8" max="8" width="14.42578125" style="7" bestFit="1" customWidth="1"/>
    <col min="9" max="254" width="9.140625" style="7"/>
    <col min="255" max="255" width="21" style="7" customWidth="1"/>
    <col min="256" max="256" width="17.85546875" style="7" customWidth="1"/>
    <col min="257" max="261" width="24.85546875" style="7" customWidth="1"/>
    <col min="262" max="263" width="9.140625" style="7"/>
    <col min="264" max="264" width="14.42578125" style="7" bestFit="1" customWidth="1"/>
    <col min="265" max="510" width="9.140625" style="7"/>
    <col min="511" max="511" width="21" style="7" customWidth="1"/>
    <col min="512" max="512" width="17.85546875" style="7" customWidth="1"/>
    <col min="513" max="517" width="24.85546875" style="7" customWidth="1"/>
    <col min="518" max="519" width="9.140625" style="7"/>
    <col min="520" max="520" width="14.42578125" style="7" bestFit="1" customWidth="1"/>
    <col min="521" max="766" width="9.140625" style="7"/>
    <col min="767" max="767" width="21" style="7" customWidth="1"/>
    <col min="768" max="768" width="17.85546875" style="7" customWidth="1"/>
    <col min="769" max="773" width="24.85546875" style="7" customWidth="1"/>
    <col min="774" max="775" width="9.140625" style="7"/>
    <col min="776" max="776" width="14.42578125" style="7" bestFit="1" customWidth="1"/>
    <col min="777" max="1022" width="9.140625" style="7"/>
    <col min="1023" max="1023" width="21" style="7" customWidth="1"/>
    <col min="1024" max="1024" width="17.85546875" style="7" customWidth="1"/>
    <col min="1025" max="1029" width="24.85546875" style="7" customWidth="1"/>
    <col min="1030" max="1031" width="9.140625" style="7"/>
    <col min="1032" max="1032" width="14.42578125" style="7" bestFit="1" customWidth="1"/>
    <col min="1033" max="1278" width="9.140625" style="7"/>
    <col min="1279" max="1279" width="21" style="7" customWidth="1"/>
    <col min="1280" max="1280" width="17.85546875" style="7" customWidth="1"/>
    <col min="1281" max="1285" width="24.85546875" style="7" customWidth="1"/>
    <col min="1286" max="1287" width="9.140625" style="7"/>
    <col min="1288" max="1288" width="14.42578125" style="7" bestFit="1" customWidth="1"/>
    <col min="1289" max="1534" width="9.140625" style="7"/>
    <col min="1535" max="1535" width="21" style="7" customWidth="1"/>
    <col min="1536" max="1536" width="17.85546875" style="7" customWidth="1"/>
    <col min="1537" max="1541" width="24.85546875" style="7" customWidth="1"/>
    <col min="1542" max="1543" width="9.140625" style="7"/>
    <col min="1544" max="1544" width="14.42578125" style="7" bestFit="1" customWidth="1"/>
    <col min="1545" max="1790" width="9.140625" style="7"/>
    <col min="1791" max="1791" width="21" style="7" customWidth="1"/>
    <col min="1792" max="1792" width="17.85546875" style="7" customWidth="1"/>
    <col min="1793" max="1797" width="24.85546875" style="7" customWidth="1"/>
    <col min="1798" max="1799" width="9.140625" style="7"/>
    <col min="1800" max="1800" width="14.42578125" style="7" bestFit="1" customWidth="1"/>
    <col min="1801" max="2046" width="9.140625" style="7"/>
    <col min="2047" max="2047" width="21" style="7" customWidth="1"/>
    <col min="2048" max="2048" width="17.85546875" style="7" customWidth="1"/>
    <col min="2049" max="2053" width="24.85546875" style="7" customWidth="1"/>
    <col min="2054" max="2055" width="9.140625" style="7"/>
    <col min="2056" max="2056" width="14.42578125" style="7" bestFit="1" customWidth="1"/>
    <col min="2057" max="2302" width="9.140625" style="7"/>
    <col min="2303" max="2303" width="21" style="7" customWidth="1"/>
    <col min="2304" max="2304" width="17.85546875" style="7" customWidth="1"/>
    <col min="2305" max="2309" width="24.85546875" style="7" customWidth="1"/>
    <col min="2310" max="2311" width="9.140625" style="7"/>
    <col min="2312" max="2312" width="14.42578125" style="7" bestFit="1" customWidth="1"/>
    <col min="2313" max="2558" width="9.140625" style="7"/>
    <col min="2559" max="2559" width="21" style="7" customWidth="1"/>
    <col min="2560" max="2560" width="17.85546875" style="7" customWidth="1"/>
    <col min="2561" max="2565" width="24.85546875" style="7" customWidth="1"/>
    <col min="2566" max="2567" width="9.140625" style="7"/>
    <col min="2568" max="2568" width="14.42578125" style="7" bestFit="1" customWidth="1"/>
    <col min="2569" max="2814" width="9.140625" style="7"/>
    <col min="2815" max="2815" width="21" style="7" customWidth="1"/>
    <col min="2816" max="2816" width="17.85546875" style="7" customWidth="1"/>
    <col min="2817" max="2821" width="24.85546875" style="7" customWidth="1"/>
    <col min="2822" max="2823" width="9.140625" style="7"/>
    <col min="2824" max="2824" width="14.42578125" style="7" bestFit="1" customWidth="1"/>
    <col min="2825" max="3070" width="9.140625" style="7"/>
    <col min="3071" max="3071" width="21" style="7" customWidth="1"/>
    <col min="3072" max="3072" width="17.85546875" style="7" customWidth="1"/>
    <col min="3073" max="3077" width="24.85546875" style="7" customWidth="1"/>
    <col min="3078" max="3079" width="9.140625" style="7"/>
    <col min="3080" max="3080" width="14.42578125" style="7" bestFit="1" customWidth="1"/>
    <col min="3081" max="3326" width="9.140625" style="7"/>
    <col min="3327" max="3327" width="21" style="7" customWidth="1"/>
    <col min="3328" max="3328" width="17.85546875" style="7" customWidth="1"/>
    <col min="3329" max="3333" width="24.85546875" style="7" customWidth="1"/>
    <col min="3334" max="3335" width="9.140625" style="7"/>
    <col min="3336" max="3336" width="14.42578125" style="7" bestFit="1" customWidth="1"/>
    <col min="3337" max="3582" width="9.140625" style="7"/>
    <col min="3583" max="3583" width="21" style="7" customWidth="1"/>
    <col min="3584" max="3584" width="17.85546875" style="7" customWidth="1"/>
    <col min="3585" max="3589" width="24.85546875" style="7" customWidth="1"/>
    <col min="3590" max="3591" width="9.140625" style="7"/>
    <col min="3592" max="3592" width="14.42578125" style="7" bestFit="1" customWidth="1"/>
    <col min="3593" max="3838" width="9.140625" style="7"/>
    <col min="3839" max="3839" width="21" style="7" customWidth="1"/>
    <col min="3840" max="3840" width="17.85546875" style="7" customWidth="1"/>
    <col min="3841" max="3845" width="24.85546875" style="7" customWidth="1"/>
    <col min="3846" max="3847" width="9.140625" style="7"/>
    <col min="3848" max="3848" width="14.42578125" style="7" bestFit="1" customWidth="1"/>
    <col min="3849" max="4094" width="9.140625" style="7"/>
    <col min="4095" max="4095" width="21" style="7" customWidth="1"/>
    <col min="4096" max="4096" width="17.85546875" style="7" customWidth="1"/>
    <col min="4097" max="4101" width="24.85546875" style="7" customWidth="1"/>
    <col min="4102" max="4103" width="9.140625" style="7"/>
    <col min="4104" max="4104" width="14.42578125" style="7" bestFit="1" customWidth="1"/>
    <col min="4105" max="4350" width="9.140625" style="7"/>
    <col min="4351" max="4351" width="21" style="7" customWidth="1"/>
    <col min="4352" max="4352" width="17.85546875" style="7" customWidth="1"/>
    <col min="4353" max="4357" width="24.85546875" style="7" customWidth="1"/>
    <col min="4358" max="4359" width="9.140625" style="7"/>
    <col min="4360" max="4360" width="14.42578125" style="7" bestFit="1" customWidth="1"/>
    <col min="4361" max="4606" width="9.140625" style="7"/>
    <col min="4607" max="4607" width="21" style="7" customWidth="1"/>
    <col min="4608" max="4608" width="17.85546875" style="7" customWidth="1"/>
    <col min="4609" max="4613" width="24.85546875" style="7" customWidth="1"/>
    <col min="4614" max="4615" width="9.140625" style="7"/>
    <col min="4616" max="4616" width="14.42578125" style="7" bestFit="1" customWidth="1"/>
    <col min="4617" max="4862" width="9.140625" style="7"/>
    <col min="4863" max="4863" width="21" style="7" customWidth="1"/>
    <col min="4864" max="4864" width="17.85546875" style="7" customWidth="1"/>
    <col min="4865" max="4869" width="24.85546875" style="7" customWidth="1"/>
    <col min="4870" max="4871" width="9.140625" style="7"/>
    <col min="4872" max="4872" width="14.42578125" style="7" bestFit="1" customWidth="1"/>
    <col min="4873" max="5118" width="9.140625" style="7"/>
    <col min="5119" max="5119" width="21" style="7" customWidth="1"/>
    <col min="5120" max="5120" width="17.85546875" style="7" customWidth="1"/>
    <col min="5121" max="5125" width="24.85546875" style="7" customWidth="1"/>
    <col min="5126" max="5127" width="9.140625" style="7"/>
    <col min="5128" max="5128" width="14.42578125" style="7" bestFit="1" customWidth="1"/>
    <col min="5129" max="5374" width="9.140625" style="7"/>
    <col min="5375" max="5375" width="21" style="7" customWidth="1"/>
    <col min="5376" max="5376" width="17.85546875" style="7" customWidth="1"/>
    <col min="5377" max="5381" width="24.85546875" style="7" customWidth="1"/>
    <col min="5382" max="5383" width="9.140625" style="7"/>
    <col min="5384" max="5384" width="14.42578125" style="7" bestFit="1" customWidth="1"/>
    <col min="5385" max="5630" width="9.140625" style="7"/>
    <col min="5631" max="5631" width="21" style="7" customWidth="1"/>
    <col min="5632" max="5632" width="17.85546875" style="7" customWidth="1"/>
    <col min="5633" max="5637" width="24.85546875" style="7" customWidth="1"/>
    <col min="5638" max="5639" width="9.140625" style="7"/>
    <col min="5640" max="5640" width="14.42578125" style="7" bestFit="1" customWidth="1"/>
    <col min="5641" max="5886" width="9.140625" style="7"/>
    <col min="5887" max="5887" width="21" style="7" customWidth="1"/>
    <col min="5888" max="5888" width="17.85546875" style="7" customWidth="1"/>
    <col min="5889" max="5893" width="24.85546875" style="7" customWidth="1"/>
    <col min="5894" max="5895" width="9.140625" style="7"/>
    <col min="5896" max="5896" width="14.42578125" style="7" bestFit="1" customWidth="1"/>
    <col min="5897" max="6142" width="9.140625" style="7"/>
    <col min="6143" max="6143" width="21" style="7" customWidth="1"/>
    <col min="6144" max="6144" width="17.85546875" style="7" customWidth="1"/>
    <col min="6145" max="6149" width="24.85546875" style="7" customWidth="1"/>
    <col min="6150" max="6151" width="9.140625" style="7"/>
    <col min="6152" max="6152" width="14.42578125" style="7" bestFit="1" customWidth="1"/>
    <col min="6153" max="6398" width="9.140625" style="7"/>
    <col min="6399" max="6399" width="21" style="7" customWidth="1"/>
    <col min="6400" max="6400" width="17.85546875" style="7" customWidth="1"/>
    <col min="6401" max="6405" width="24.85546875" style="7" customWidth="1"/>
    <col min="6406" max="6407" width="9.140625" style="7"/>
    <col min="6408" max="6408" width="14.42578125" style="7" bestFit="1" customWidth="1"/>
    <col min="6409" max="6654" width="9.140625" style="7"/>
    <col min="6655" max="6655" width="21" style="7" customWidth="1"/>
    <col min="6656" max="6656" width="17.85546875" style="7" customWidth="1"/>
    <col min="6657" max="6661" width="24.85546875" style="7" customWidth="1"/>
    <col min="6662" max="6663" width="9.140625" style="7"/>
    <col min="6664" max="6664" width="14.42578125" style="7" bestFit="1" customWidth="1"/>
    <col min="6665" max="6910" width="9.140625" style="7"/>
    <col min="6911" max="6911" width="21" style="7" customWidth="1"/>
    <col min="6912" max="6912" width="17.85546875" style="7" customWidth="1"/>
    <col min="6913" max="6917" width="24.85546875" style="7" customWidth="1"/>
    <col min="6918" max="6919" width="9.140625" style="7"/>
    <col min="6920" max="6920" width="14.42578125" style="7" bestFit="1" customWidth="1"/>
    <col min="6921" max="7166" width="9.140625" style="7"/>
    <col min="7167" max="7167" width="21" style="7" customWidth="1"/>
    <col min="7168" max="7168" width="17.85546875" style="7" customWidth="1"/>
    <col min="7169" max="7173" width="24.85546875" style="7" customWidth="1"/>
    <col min="7174" max="7175" width="9.140625" style="7"/>
    <col min="7176" max="7176" width="14.42578125" style="7" bestFit="1" customWidth="1"/>
    <col min="7177" max="7422" width="9.140625" style="7"/>
    <col min="7423" max="7423" width="21" style="7" customWidth="1"/>
    <col min="7424" max="7424" width="17.85546875" style="7" customWidth="1"/>
    <col min="7425" max="7429" width="24.85546875" style="7" customWidth="1"/>
    <col min="7430" max="7431" width="9.140625" style="7"/>
    <col min="7432" max="7432" width="14.42578125" style="7" bestFit="1" customWidth="1"/>
    <col min="7433" max="7678" width="9.140625" style="7"/>
    <col min="7679" max="7679" width="21" style="7" customWidth="1"/>
    <col min="7680" max="7680" width="17.85546875" style="7" customWidth="1"/>
    <col min="7681" max="7685" width="24.85546875" style="7" customWidth="1"/>
    <col min="7686" max="7687" width="9.140625" style="7"/>
    <col min="7688" max="7688" width="14.42578125" style="7" bestFit="1" customWidth="1"/>
    <col min="7689" max="7934" width="9.140625" style="7"/>
    <col min="7935" max="7935" width="21" style="7" customWidth="1"/>
    <col min="7936" max="7936" width="17.85546875" style="7" customWidth="1"/>
    <col min="7937" max="7941" width="24.85546875" style="7" customWidth="1"/>
    <col min="7942" max="7943" width="9.140625" style="7"/>
    <col min="7944" max="7944" width="14.42578125" style="7" bestFit="1" customWidth="1"/>
    <col min="7945" max="8190" width="9.140625" style="7"/>
    <col min="8191" max="8191" width="21" style="7" customWidth="1"/>
    <col min="8192" max="8192" width="17.85546875" style="7" customWidth="1"/>
    <col min="8193" max="8197" width="24.85546875" style="7" customWidth="1"/>
    <col min="8198" max="8199" width="9.140625" style="7"/>
    <col min="8200" max="8200" width="14.42578125" style="7" bestFit="1" customWidth="1"/>
    <col min="8201" max="8446" width="9.140625" style="7"/>
    <col min="8447" max="8447" width="21" style="7" customWidth="1"/>
    <col min="8448" max="8448" width="17.85546875" style="7" customWidth="1"/>
    <col min="8449" max="8453" width="24.85546875" style="7" customWidth="1"/>
    <col min="8454" max="8455" width="9.140625" style="7"/>
    <col min="8456" max="8456" width="14.42578125" style="7" bestFit="1" customWidth="1"/>
    <col min="8457" max="8702" width="9.140625" style="7"/>
    <col min="8703" max="8703" width="21" style="7" customWidth="1"/>
    <col min="8704" max="8704" width="17.85546875" style="7" customWidth="1"/>
    <col min="8705" max="8709" width="24.85546875" style="7" customWidth="1"/>
    <col min="8710" max="8711" width="9.140625" style="7"/>
    <col min="8712" max="8712" width="14.42578125" style="7" bestFit="1" customWidth="1"/>
    <col min="8713" max="8958" width="9.140625" style="7"/>
    <col min="8959" max="8959" width="21" style="7" customWidth="1"/>
    <col min="8960" max="8960" width="17.85546875" style="7" customWidth="1"/>
    <col min="8961" max="8965" width="24.85546875" style="7" customWidth="1"/>
    <col min="8966" max="8967" width="9.140625" style="7"/>
    <col min="8968" max="8968" width="14.42578125" style="7" bestFit="1" customWidth="1"/>
    <col min="8969" max="9214" width="9.140625" style="7"/>
    <col min="9215" max="9215" width="21" style="7" customWidth="1"/>
    <col min="9216" max="9216" width="17.85546875" style="7" customWidth="1"/>
    <col min="9217" max="9221" width="24.85546875" style="7" customWidth="1"/>
    <col min="9222" max="9223" width="9.140625" style="7"/>
    <col min="9224" max="9224" width="14.42578125" style="7" bestFit="1" customWidth="1"/>
    <col min="9225" max="9470" width="9.140625" style="7"/>
    <col min="9471" max="9471" width="21" style="7" customWidth="1"/>
    <col min="9472" max="9472" width="17.85546875" style="7" customWidth="1"/>
    <col min="9473" max="9477" width="24.85546875" style="7" customWidth="1"/>
    <col min="9478" max="9479" width="9.140625" style="7"/>
    <col min="9480" max="9480" width="14.42578125" style="7" bestFit="1" customWidth="1"/>
    <col min="9481" max="9726" width="9.140625" style="7"/>
    <col min="9727" max="9727" width="21" style="7" customWidth="1"/>
    <col min="9728" max="9728" width="17.85546875" style="7" customWidth="1"/>
    <col min="9729" max="9733" width="24.85546875" style="7" customWidth="1"/>
    <col min="9734" max="9735" width="9.140625" style="7"/>
    <col min="9736" max="9736" width="14.42578125" style="7" bestFit="1" customWidth="1"/>
    <col min="9737" max="9982" width="9.140625" style="7"/>
    <col min="9983" max="9983" width="21" style="7" customWidth="1"/>
    <col min="9984" max="9984" width="17.85546875" style="7" customWidth="1"/>
    <col min="9985" max="9989" width="24.85546875" style="7" customWidth="1"/>
    <col min="9990" max="9991" width="9.140625" style="7"/>
    <col min="9992" max="9992" width="14.42578125" style="7" bestFit="1" customWidth="1"/>
    <col min="9993" max="10238" width="9.140625" style="7"/>
    <col min="10239" max="10239" width="21" style="7" customWidth="1"/>
    <col min="10240" max="10240" width="17.85546875" style="7" customWidth="1"/>
    <col min="10241" max="10245" width="24.85546875" style="7" customWidth="1"/>
    <col min="10246" max="10247" width="9.140625" style="7"/>
    <col min="10248" max="10248" width="14.42578125" style="7" bestFit="1" customWidth="1"/>
    <col min="10249" max="10494" width="9.140625" style="7"/>
    <col min="10495" max="10495" width="21" style="7" customWidth="1"/>
    <col min="10496" max="10496" width="17.85546875" style="7" customWidth="1"/>
    <col min="10497" max="10501" width="24.85546875" style="7" customWidth="1"/>
    <col min="10502" max="10503" width="9.140625" style="7"/>
    <col min="10504" max="10504" width="14.42578125" style="7" bestFit="1" customWidth="1"/>
    <col min="10505" max="10750" width="9.140625" style="7"/>
    <col min="10751" max="10751" width="21" style="7" customWidth="1"/>
    <col min="10752" max="10752" width="17.85546875" style="7" customWidth="1"/>
    <col min="10753" max="10757" width="24.85546875" style="7" customWidth="1"/>
    <col min="10758" max="10759" width="9.140625" style="7"/>
    <col min="10760" max="10760" width="14.42578125" style="7" bestFit="1" customWidth="1"/>
    <col min="10761" max="11006" width="9.140625" style="7"/>
    <col min="11007" max="11007" width="21" style="7" customWidth="1"/>
    <col min="11008" max="11008" width="17.85546875" style="7" customWidth="1"/>
    <col min="11009" max="11013" width="24.85546875" style="7" customWidth="1"/>
    <col min="11014" max="11015" width="9.140625" style="7"/>
    <col min="11016" max="11016" width="14.42578125" style="7" bestFit="1" customWidth="1"/>
    <col min="11017" max="11262" width="9.140625" style="7"/>
    <col min="11263" max="11263" width="21" style="7" customWidth="1"/>
    <col min="11264" max="11264" width="17.85546875" style="7" customWidth="1"/>
    <col min="11265" max="11269" width="24.85546875" style="7" customWidth="1"/>
    <col min="11270" max="11271" width="9.140625" style="7"/>
    <col min="11272" max="11272" width="14.42578125" style="7" bestFit="1" customWidth="1"/>
    <col min="11273" max="11518" width="9.140625" style="7"/>
    <col min="11519" max="11519" width="21" style="7" customWidth="1"/>
    <col min="11520" max="11520" width="17.85546875" style="7" customWidth="1"/>
    <col min="11521" max="11525" width="24.85546875" style="7" customWidth="1"/>
    <col min="11526" max="11527" width="9.140625" style="7"/>
    <col min="11528" max="11528" width="14.42578125" style="7" bestFit="1" customWidth="1"/>
    <col min="11529" max="11774" width="9.140625" style="7"/>
    <col min="11775" max="11775" width="21" style="7" customWidth="1"/>
    <col min="11776" max="11776" width="17.85546875" style="7" customWidth="1"/>
    <col min="11777" max="11781" width="24.85546875" style="7" customWidth="1"/>
    <col min="11782" max="11783" width="9.140625" style="7"/>
    <col min="11784" max="11784" width="14.42578125" style="7" bestFit="1" customWidth="1"/>
    <col min="11785" max="12030" width="9.140625" style="7"/>
    <col min="12031" max="12031" width="21" style="7" customWidth="1"/>
    <col min="12032" max="12032" width="17.85546875" style="7" customWidth="1"/>
    <col min="12033" max="12037" width="24.85546875" style="7" customWidth="1"/>
    <col min="12038" max="12039" width="9.140625" style="7"/>
    <col min="12040" max="12040" width="14.42578125" style="7" bestFit="1" customWidth="1"/>
    <col min="12041" max="12286" width="9.140625" style="7"/>
    <col min="12287" max="12287" width="21" style="7" customWidth="1"/>
    <col min="12288" max="12288" width="17.85546875" style="7" customWidth="1"/>
    <col min="12289" max="12293" width="24.85546875" style="7" customWidth="1"/>
    <col min="12294" max="12295" width="9.140625" style="7"/>
    <col min="12296" max="12296" width="14.42578125" style="7" bestFit="1" customWidth="1"/>
    <col min="12297" max="12542" width="9.140625" style="7"/>
    <col min="12543" max="12543" width="21" style="7" customWidth="1"/>
    <col min="12544" max="12544" width="17.85546875" style="7" customWidth="1"/>
    <col min="12545" max="12549" width="24.85546875" style="7" customWidth="1"/>
    <col min="12550" max="12551" width="9.140625" style="7"/>
    <col min="12552" max="12552" width="14.42578125" style="7" bestFit="1" customWidth="1"/>
    <col min="12553" max="12798" width="9.140625" style="7"/>
    <col min="12799" max="12799" width="21" style="7" customWidth="1"/>
    <col min="12800" max="12800" width="17.85546875" style="7" customWidth="1"/>
    <col min="12801" max="12805" width="24.85546875" style="7" customWidth="1"/>
    <col min="12806" max="12807" width="9.140625" style="7"/>
    <col min="12808" max="12808" width="14.42578125" style="7" bestFit="1" customWidth="1"/>
    <col min="12809" max="13054" width="9.140625" style="7"/>
    <col min="13055" max="13055" width="21" style="7" customWidth="1"/>
    <col min="13056" max="13056" width="17.85546875" style="7" customWidth="1"/>
    <col min="13057" max="13061" width="24.85546875" style="7" customWidth="1"/>
    <col min="13062" max="13063" width="9.140625" style="7"/>
    <col min="13064" max="13064" width="14.42578125" style="7" bestFit="1" customWidth="1"/>
    <col min="13065" max="13310" width="9.140625" style="7"/>
    <col min="13311" max="13311" width="21" style="7" customWidth="1"/>
    <col min="13312" max="13312" width="17.85546875" style="7" customWidth="1"/>
    <col min="13313" max="13317" width="24.85546875" style="7" customWidth="1"/>
    <col min="13318" max="13319" width="9.140625" style="7"/>
    <col min="13320" max="13320" width="14.42578125" style="7" bestFit="1" customWidth="1"/>
    <col min="13321" max="13566" width="9.140625" style="7"/>
    <col min="13567" max="13567" width="21" style="7" customWidth="1"/>
    <col min="13568" max="13568" width="17.85546875" style="7" customWidth="1"/>
    <col min="13569" max="13573" width="24.85546875" style="7" customWidth="1"/>
    <col min="13574" max="13575" width="9.140625" style="7"/>
    <col min="13576" max="13576" width="14.42578125" style="7" bestFit="1" customWidth="1"/>
    <col min="13577" max="13822" width="9.140625" style="7"/>
    <col min="13823" max="13823" width="21" style="7" customWidth="1"/>
    <col min="13824" max="13824" width="17.85546875" style="7" customWidth="1"/>
    <col min="13825" max="13829" width="24.85546875" style="7" customWidth="1"/>
    <col min="13830" max="13831" width="9.140625" style="7"/>
    <col min="13832" max="13832" width="14.42578125" style="7" bestFit="1" customWidth="1"/>
    <col min="13833" max="14078" width="9.140625" style="7"/>
    <col min="14079" max="14079" width="21" style="7" customWidth="1"/>
    <col min="14080" max="14080" width="17.85546875" style="7" customWidth="1"/>
    <col min="14081" max="14085" width="24.85546875" style="7" customWidth="1"/>
    <col min="14086" max="14087" width="9.140625" style="7"/>
    <col min="14088" max="14088" width="14.42578125" style="7" bestFit="1" customWidth="1"/>
    <col min="14089" max="14334" width="9.140625" style="7"/>
    <col min="14335" max="14335" width="21" style="7" customWidth="1"/>
    <col min="14336" max="14336" width="17.85546875" style="7" customWidth="1"/>
    <col min="14337" max="14341" width="24.85546875" style="7" customWidth="1"/>
    <col min="14342" max="14343" width="9.140625" style="7"/>
    <col min="14344" max="14344" width="14.42578125" style="7" bestFit="1" customWidth="1"/>
    <col min="14345" max="14590" width="9.140625" style="7"/>
    <col min="14591" max="14591" width="21" style="7" customWidth="1"/>
    <col min="14592" max="14592" width="17.85546875" style="7" customWidth="1"/>
    <col min="14593" max="14597" width="24.85546875" style="7" customWidth="1"/>
    <col min="14598" max="14599" width="9.140625" style="7"/>
    <col min="14600" max="14600" width="14.42578125" style="7" bestFit="1" customWidth="1"/>
    <col min="14601" max="14846" width="9.140625" style="7"/>
    <col min="14847" max="14847" width="21" style="7" customWidth="1"/>
    <col min="14848" max="14848" width="17.85546875" style="7" customWidth="1"/>
    <col min="14849" max="14853" width="24.85546875" style="7" customWidth="1"/>
    <col min="14854" max="14855" width="9.140625" style="7"/>
    <col min="14856" max="14856" width="14.42578125" style="7" bestFit="1" customWidth="1"/>
    <col min="14857" max="15102" width="9.140625" style="7"/>
    <col min="15103" max="15103" width="21" style="7" customWidth="1"/>
    <col min="15104" max="15104" width="17.85546875" style="7" customWidth="1"/>
    <col min="15105" max="15109" width="24.85546875" style="7" customWidth="1"/>
    <col min="15110" max="15111" width="9.140625" style="7"/>
    <col min="15112" max="15112" width="14.42578125" style="7" bestFit="1" customWidth="1"/>
    <col min="15113" max="15358" width="9.140625" style="7"/>
    <col min="15359" max="15359" width="21" style="7" customWidth="1"/>
    <col min="15360" max="15360" width="17.85546875" style="7" customWidth="1"/>
    <col min="15361" max="15365" width="24.85546875" style="7" customWidth="1"/>
    <col min="15366" max="15367" width="9.140625" style="7"/>
    <col min="15368" max="15368" width="14.42578125" style="7" bestFit="1" customWidth="1"/>
    <col min="15369" max="15614" width="9.140625" style="7"/>
    <col min="15615" max="15615" width="21" style="7" customWidth="1"/>
    <col min="15616" max="15616" width="17.85546875" style="7" customWidth="1"/>
    <col min="15617" max="15621" width="24.85546875" style="7" customWidth="1"/>
    <col min="15622" max="15623" width="9.140625" style="7"/>
    <col min="15624" max="15624" width="14.42578125" style="7" bestFit="1" customWidth="1"/>
    <col min="15625" max="15870" width="9.140625" style="7"/>
    <col min="15871" max="15871" width="21" style="7" customWidth="1"/>
    <col min="15872" max="15872" width="17.85546875" style="7" customWidth="1"/>
    <col min="15873" max="15877" width="24.85546875" style="7" customWidth="1"/>
    <col min="15878" max="15879" width="9.140625" style="7"/>
    <col min="15880" max="15880" width="14.42578125" style="7" bestFit="1" customWidth="1"/>
    <col min="15881" max="16126" width="9.140625" style="7"/>
    <col min="16127" max="16127" width="21" style="7" customWidth="1"/>
    <col min="16128" max="16128" width="17.85546875" style="7" customWidth="1"/>
    <col min="16129" max="16133" width="24.85546875" style="7" customWidth="1"/>
    <col min="16134" max="16135" width="9.140625" style="7"/>
    <col min="16136" max="16136" width="14.42578125" style="7" bestFit="1" customWidth="1"/>
    <col min="16137" max="16384" width="9.140625" style="7"/>
  </cols>
  <sheetData>
    <row r="1" spans="1:7">
      <c r="A1" s="28"/>
      <c r="B1" s="28"/>
      <c r="C1" s="28"/>
      <c r="D1" s="28"/>
      <c r="E1" s="28"/>
      <c r="F1" s="28"/>
      <c r="G1" t="s">
        <v>49</v>
      </c>
    </row>
    <row r="2" spans="1:7" ht="60.75">
      <c r="A2" s="28"/>
      <c r="B2" s="28"/>
      <c r="C2" s="28"/>
      <c r="D2" s="28"/>
      <c r="E2" s="28"/>
      <c r="F2" s="28"/>
      <c r="G2" s="27" t="s">
        <v>52</v>
      </c>
    </row>
    <row r="3" spans="1:7">
      <c r="A3" s="28"/>
      <c r="B3" s="28"/>
      <c r="C3" s="28"/>
      <c r="D3" s="28"/>
      <c r="E3" s="28"/>
      <c r="F3" s="28"/>
      <c r="G3" t="s">
        <v>40</v>
      </c>
    </row>
    <row r="4" spans="1:7" ht="60.75">
      <c r="A4" s="28"/>
      <c r="B4" s="28"/>
      <c r="C4" s="28"/>
      <c r="D4" s="28"/>
      <c r="E4" s="28"/>
      <c r="F4" s="28"/>
      <c r="G4" s="27" t="s">
        <v>53</v>
      </c>
    </row>
    <row r="5" spans="1:7">
      <c r="A5" s="28"/>
      <c r="B5" s="28"/>
      <c r="C5" s="28"/>
      <c r="D5" s="28"/>
      <c r="E5"/>
      <c r="F5"/>
      <c r="G5" t="s">
        <v>40</v>
      </c>
    </row>
    <row r="6" spans="1:7" ht="60.75">
      <c r="A6" s="29"/>
      <c r="B6" s="29"/>
      <c r="C6" s="29"/>
      <c r="D6" s="29"/>
      <c r="E6" s="27"/>
      <c r="F6" s="27"/>
      <c r="G6" s="27" t="s">
        <v>54</v>
      </c>
    </row>
    <row r="7" spans="1:7">
      <c r="A7" s="29"/>
      <c r="B7" s="29"/>
      <c r="C7" s="29"/>
      <c r="D7" s="29"/>
      <c r="E7"/>
      <c r="F7"/>
      <c r="G7" t="s">
        <v>37</v>
      </c>
    </row>
    <row r="8" spans="1:7" ht="60.75">
      <c r="A8" s="29"/>
      <c r="B8" s="29"/>
      <c r="C8" s="29"/>
      <c r="D8" s="29"/>
      <c r="E8" s="27"/>
      <c r="F8" s="27"/>
      <c r="G8" s="27" t="s">
        <v>55</v>
      </c>
    </row>
    <row r="9" spans="1:7" ht="51.75" customHeight="1">
      <c r="A9" s="40" t="s">
        <v>48</v>
      </c>
      <c r="B9" s="40"/>
      <c r="C9" s="40"/>
      <c r="D9" s="40"/>
      <c r="E9" s="41"/>
      <c r="F9" s="30"/>
    </row>
    <row r="10" spans="1:7" ht="18.75" customHeight="1">
      <c r="A10" s="42" t="s">
        <v>0</v>
      </c>
      <c r="B10" s="42"/>
      <c r="C10" s="43" t="s">
        <v>1</v>
      </c>
      <c r="D10" s="44"/>
      <c r="E10" s="44"/>
      <c r="F10" s="45"/>
      <c r="G10" s="46"/>
    </row>
    <row r="11" spans="1:7" ht="51.75" customHeight="1">
      <c r="A11" s="42"/>
      <c r="B11" s="42"/>
      <c r="C11" s="42" t="s">
        <v>38</v>
      </c>
      <c r="D11" s="42" t="s">
        <v>2</v>
      </c>
      <c r="E11" s="48" t="s">
        <v>46</v>
      </c>
      <c r="F11" s="47" t="s">
        <v>41</v>
      </c>
      <c r="G11" s="46"/>
    </row>
    <row r="12" spans="1:7" ht="219" customHeight="1">
      <c r="A12" s="42"/>
      <c r="B12" s="42"/>
      <c r="C12" s="42"/>
      <c r="D12" s="42"/>
      <c r="E12" s="49"/>
      <c r="F12" s="31" t="s">
        <v>42</v>
      </c>
      <c r="G12" s="31" t="s">
        <v>43</v>
      </c>
    </row>
    <row r="13" spans="1:7" s="8" customFormat="1" ht="34.5" customHeight="1">
      <c r="A13" s="32" t="s">
        <v>3</v>
      </c>
      <c r="B13" s="33">
        <f t="shared" ref="B13:B18" si="0">SUM(C13:G13)</f>
        <v>32026542.600000001</v>
      </c>
      <c r="C13" s="33">
        <f>SUM(C14:C18)</f>
        <v>16281684.879999999</v>
      </c>
      <c r="D13" s="33">
        <f>SUM(D14:D18)</f>
        <v>12610620.460000001</v>
      </c>
      <c r="E13" s="33">
        <f>SUM(E14:E18)</f>
        <v>1767000</v>
      </c>
      <c r="F13" s="33">
        <f t="shared" ref="F13:G13" si="1">SUM(F14:F18)</f>
        <v>290993.17</v>
      </c>
      <c r="G13" s="33">
        <f t="shared" si="1"/>
        <v>1076244.0900000001</v>
      </c>
    </row>
    <row r="14" spans="1:7" s="8" customFormat="1" ht="36.75" customHeight="1">
      <c r="A14" s="32" t="s">
        <v>4</v>
      </c>
      <c r="B14" s="33">
        <f t="shared" si="0"/>
        <v>19440510</v>
      </c>
      <c r="C14" s="33">
        <f>7625522</f>
        <v>7625522</v>
      </c>
      <c r="D14" s="33">
        <v>11814988</v>
      </c>
      <c r="E14" s="33"/>
      <c r="F14" s="33"/>
      <c r="G14" s="34"/>
    </row>
    <row r="15" spans="1:7" ht="33.75" customHeight="1">
      <c r="A15" s="32" t="s">
        <v>47</v>
      </c>
      <c r="B15" s="33">
        <f t="shared" si="0"/>
        <v>1767000</v>
      </c>
      <c r="C15" s="35"/>
      <c r="D15" s="35"/>
      <c r="E15" s="33">
        <v>1767000</v>
      </c>
      <c r="F15" s="33"/>
      <c r="G15" s="34"/>
    </row>
    <row r="16" spans="1:7" s="8" customFormat="1" ht="60.75" customHeight="1">
      <c r="A16" s="32" t="s">
        <v>44</v>
      </c>
      <c r="B16" s="33">
        <f t="shared" si="0"/>
        <v>5142282.26</v>
      </c>
      <c r="C16" s="36">
        <f>3028664+746381</f>
        <v>3775045</v>
      </c>
      <c r="D16" s="35"/>
      <c r="E16" s="37"/>
      <c r="F16" s="36">
        <v>290993.17</v>
      </c>
      <c r="G16" s="35">
        <v>1076244.0900000001</v>
      </c>
    </row>
    <row r="17" spans="1:7" ht="90.75">
      <c r="A17" s="32" t="s">
        <v>45</v>
      </c>
      <c r="B17" s="33">
        <f t="shared" si="0"/>
        <v>4881117.88</v>
      </c>
      <c r="C17" s="35">
        <f>5627498.88-746381</f>
        <v>4881117.88</v>
      </c>
      <c r="D17" s="34"/>
      <c r="E17" s="33"/>
      <c r="F17" s="33"/>
      <c r="G17" s="34"/>
    </row>
    <row r="18" spans="1:7" ht="60.75">
      <c r="A18" s="38" t="s">
        <v>39</v>
      </c>
      <c r="B18" s="33">
        <f t="shared" si="0"/>
        <v>795632.46</v>
      </c>
      <c r="C18" s="35"/>
      <c r="D18" s="35">
        <v>795632.46</v>
      </c>
      <c r="E18" s="34"/>
      <c r="F18" s="34"/>
      <c r="G18" s="34"/>
    </row>
    <row r="19" spans="1:7" ht="34.5" customHeight="1">
      <c r="A19" s="34"/>
      <c r="B19" s="34"/>
      <c r="C19" s="34"/>
      <c r="D19" s="34"/>
      <c r="E19" s="34"/>
      <c r="F19" s="34"/>
      <c r="G19" s="34"/>
    </row>
    <row r="20" spans="1:7">
      <c r="A20" s="39"/>
      <c r="B20" s="39"/>
      <c r="C20" s="39"/>
      <c r="D20" s="39"/>
      <c r="E20" s="39"/>
      <c r="F20" s="39"/>
      <c r="G20" s="39"/>
    </row>
    <row r="21" spans="1:7">
      <c r="B21" s="17"/>
    </row>
    <row r="22" spans="1:7">
      <c r="B22" s="26"/>
    </row>
  </sheetData>
  <mergeCells count="7">
    <mergeCell ref="A9:E9"/>
    <mergeCell ref="C11:C12"/>
    <mergeCell ref="D11:D12"/>
    <mergeCell ref="A10:B12"/>
    <mergeCell ref="C10:G10"/>
    <mergeCell ref="F11:G11"/>
    <mergeCell ref="E11:E12"/>
  </mergeCells>
  <pageMargins left="0" right="0" top="0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51" t="s">
        <v>5</v>
      </c>
      <c r="C1" s="51"/>
      <c r="D1" s="51"/>
      <c r="E1" s="51"/>
      <c r="F1" s="5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2" t="s">
        <v>15</v>
      </c>
      <c r="B4" s="52"/>
      <c r="C4" s="52"/>
      <c r="D4" s="52"/>
      <c r="E4" s="52"/>
      <c r="F4" s="52"/>
    </row>
    <row r="5" spans="1:7">
      <c r="A5" s="53" t="s">
        <v>9</v>
      </c>
      <c r="B5" s="55" t="s">
        <v>10</v>
      </c>
      <c r="C5" s="55" t="s">
        <v>3</v>
      </c>
      <c r="D5" s="56" t="s">
        <v>8</v>
      </c>
      <c r="E5" s="56"/>
      <c r="F5" s="57" t="s">
        <v>11</v>
      </c>
    </row>
    <row r="6" spans="1:7" ht="98.25" customHeight="1">
      <c r="A6" s="54"/>
      <c r="B6" s="55"/>
      <c r="C6" s="5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58"/>
    </row>
    <row r="7" spans="1:7">
      <c r="A7" s="1">
        <v>1</v>
      </c>
      <c r="B7" s="14" t="s">
        <v>17</v>
      </c>
      <c r="C7" s="4">
        <f t="shared" ref="C7:C10" si="0"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 t="shared" si="0"/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 t="shared" si="0"/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 t="shared" si="0"/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0">
        <f>[1]Остатки!$E$5-C3</f>
        <v>2367058.3400000152</v>
      </c>
      <c r="E13" s="50"/>
    </row>
    <row r="14" spans="1:7">
      <c r="B14" s="3" t="s">
        <v>32</v>
      </c>
    </row>
    <row r="15" spans="1:7">
      <c r="A15" s="5"/>
      <c r="B15" s="5"/>
      <c r="C15" s="5" t="s">
        <v>3</v>
      </c>
      <c r="D15" s="5" t="s">
        <v>50</v>
      </c>
      <c r="E15" s="5" t="s">
        <v>51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1">SUM(D17:E17)</f>
        <v>753849.33</v>
      </c>
      <c r="D17" s="4"/>
      <c r="E17" s="4">
        <v>753849.33</v>
      </c>
      <c r="F17" s="24"/>
    </row>
    <row r="18" spans="1:6">
      <c r="A18" s="5">
        <v>3</v>
      </c>
      <c r="B18" s="19" t="s">
        <v>25</v>
      </c>
      <c r="C18" s="4">
        <f t="shared" si="1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1"/>
        <v>827945.3799999851</v>
      </c>
      <c r="D19" s="4">
        <v>672468.9999999851</v>
      </c>
      <c r="E19" s="4">
        <v>155476.38</v>
      </c>
      <c r="F19" s="24"/>
    </row>
    <row r="20" spans="1:6">
      <c r="A20" s="5">
        <v>5</v>
      </c>
      <c r="B20" s="19" t="s">
        <v>16</v>
      </c>
      <c r="C20" s="4">
        <f t="shared" si="1"/>
        <v>317000</v>
      </c>
      <c r="D20" s="4"/>
      <c r="E20" s="4">
        <v>317000</v>
      </c>
      <c r="F20" s="24"/>
    </row>
    <row r="21" spans="1:6">
      <c r="A21" s="5">
        <v>6</v>
      </c>
      <c r="B21" s="19" t="s">
        <v>12</v>
      </c>
      <c r="C21" s="4">
        <f t="shared" si="1"/>
        <v>358540.62</v>
      </c>
      <c r="D21" s="4"/>
      <c r="E21" s="4">
        <v>358540.62</v>
      </c>
      <c r="F21" s="24"/>
    </row>
    <row r="22" spans="1:6">
      <c r="A22" s="5">
        <v>7</v>
      </c>
      <c r="B22" s="19" t="s">
        <v>13</v>
      </c>
      <c r="C22" s="4">
        <f t="shared" si="1"/>
        <v>487683</v>
      </c>
      <c r="D22" s="4"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1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1"/>
        <v>50000</v>
      </c>
      <c r="D24" s="4"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1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1"/>
        <v>220761.16</v>
      </c>
      <c r="D26" s="4"/>
      <c r="E26" s="4">
        <v>220761.16</v>
      </c>
      <c r="F26" s="24"/>
    </row>
    <row r="27" spans="1:6">
      <c r="A27" s="5">
        <v>12</v>
      </c>
      <c r="B27" s="20" t="s">
        <v>36</v>
      </c>
      <c r="C27" s="4">
        <f t="shared" si="1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1"/>
        <v>53623.77</v>
      </c>
      <c r="D28" s="4"/>
      <c r="E28" s="4">
        <v>53623.77</v>
      </c>
      <c r="F28" s="24"/>
    </row>
    <row r="29" spans="1:6">
      <c r="A29" s="5">
        <v>14</v>
      </c>
      <c r="B29" s="19" t="s">
        <v>14</v>
      </c>
      <c r="C29" s="4">
        <f t="shared" si="1"/>
        <v>50000</v>
      </c>
      <c r="D29" s="4"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1"/>
        <v>223426.52</v>
      </c>
      <c r="D30" s="4"/>
      <c r="E30" s="4">
        <v>223426.52</v>
      </c>
      <c r="F30" s="24"/>
    </row>
    <row r="31" spans="1:6">
      <c r="A31" s="5">
        <v>16</v>
      </c>
      <c r="B31" s="19" t="s">
        <v>17</v>
      </c>
      <c r="C31" s="4">
        <f t="shared" si="1"/>
        <v>1017745</v>
      </c>
      <c r="D31" s="4">
        <f>D7</f>
        <v>867745</v>
      </c>
      <c r="E31" s="4"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2018-05-03T06:33:37Z</dcterms:modified>
</cp:coreProperties>
</file>