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РаспределениеДФ!$A$1:$I$17</definedName>
  </definedNames>
  <calcPr calcId="124519"/>
</workbook>
</file>

<file path=xl/calcChain.xml><?xml version="1.0" encoding="utf-8"?>
<calcChain xmlns="http://schemas.openxmlformats.org/spreadsheetml/2006/main">
  <c r="D14" i="1"/>
  <c r="C14"/>
  <c r="C13" s="1"/>
  <c r="D17"/>
  <c r="B17" s="1"/>
  <c r="B15"/>
  <c r="B16"/>
  <c r="H13"/>
  <c r="G13"/>
  <c r="F13"/>
  <c r="E13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D13" i="1" l="1"/>
  <c r="B14"/>
  <c r="B13" s="1"/>
  <c r="E32" i="2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<sst xmlns="http://schemas.openxmlformats.org/spreadsheetml/2006/main" count="61" uniqueCount="53">
  <si>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</si>
  <si>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</si>
  <si>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</si>
  <si>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</si>
  <si>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</si>
  <si>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</si>
  <si>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</si>
  <si>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</si>
  <si>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</si>
  <si>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</si>
  <si>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</si>
  <si>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</si>
  <si>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</si>
  <si>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</si>
  <si>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</si>
  <si>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</si>
  <si>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</si>
  <si>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</si>
  <si>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</si>
  <si>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</si>
  <si>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</si>
  <si>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</si>
  <si>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</si>
  <si>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</si>
  <si>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</si>
  <si>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</si>
  <si>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</si>
  <si>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</si>
  <si>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</si>
  <si>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</si>
  <si>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</si>
  <si>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</si>
  <si>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</si>
  <si>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</si>
  <si>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</si>
  <si>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</si>
  <si>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</si>
  <si>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</si>
  <si>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</si>
  <si>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</si>
  <si>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</si>
  <si>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</si>
  <si>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</si>
  <si>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</si>
  <si>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</si>
  <si>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в т.ч.за счет остатка акциз на 01.01.2020года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</si>
  <si>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</si>
  <si>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Приложение №7</t>
  </si>
  <si>
    <t>к решению сессии шестого созыва Собрания депутатов №314 от  19 февраля 2021года</t>
  </si>
  <si>
    <t>к решению сессии шестого созыва Собрания депутатов № 298 от   25 декабря 2020года</t>
  </si>
  <si>
    <t>Приложение №8</t>
  </si>
  <si>
    <t>к решению сессии шестого созыва Собрания депутатов №379 от  24 сентября 2021года</t>
  </si>
  <si>
    <t>к решению сессии шестого созыва Собрания депутатов №348 от  25 июня 2021года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</si>
</sst>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wrapText="1"/>
    </xf>
    <xf numFmtId="4" fontId="1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view="pageBreakPreview" topLeftCell="D1" zoomScaleSheetLayoutView="100" workbookViewId="0">
      <selection activeCell="G6" sqref="G6"/>
    </sheetView>
  </sheetViews>
  <sheetFormatPr defaultRowHeight="18.75"/>
  <cols>
    <col min="1" max="1" width="25.4257812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27.5703125" style="7" customWidth="1"/>
    <col min="7" max="7" width="24.28515625" style="7" customWidth="1"/>
    <col min="8" max="8" width="29.7109375" style="7" customWidth="1"/>
    <col min="9" max="9" width="14.42578125" style="7" bestFit="1" customWidth="1"/>
    <col min="10" max="16384" width="9.140625" style="7"/>
  </cols>
  <sheetData>
    <row r="1" spans="1:8">
      <c r="H1" s="28" t="s">
        <v>50</v>
      </c>
    </row>
    <row r="2" spans="1:8" ht="45.75">
      <c r="H2" s="29" t="s">
        <v>51</v>
      </c>
    </row>
    <row r="3" spans="1:8">
      <c r="H3" s="28" t="s">
        <v>47</v>
      </c>
    </row>
    <row r="4" spans="1:8" ht="45.75">
      <c r="H4" s="29" t="s">
        <v>52</v>
      </c>
    </row>
    <row r="5" spans="1:8" ht="27.75" customHeight="1">
      <c r="H5" s="28" t="s">
        <v>47</v>
      </c>
    </row>
    <row r="6" spans="1:8" ht="50.25" customHeight="1">
      <c r="H6" s="29" t="s">
        <v>48</v>
      </c>
    </row>
    <row r="7" spans="1:8" ht="21" customHeight="1">
      <c r="A7" s="27"/>
      <c r="B7" s="27"/>
      <c r="C7" s="27"/>
      <c r="D7" s="27"/>
      <c r="E7" s="27"/>
      <c r="F7" s="27"/>
      <c r="G7" s="27"/>
      <c r="H7" s="28" t="s">
        <v>39</v>
      </c>
    </row>
    <row r="8" spans="1:8" ht="45.75" customHeight="1">
      <c r="A8" s="27"/>
      <c r="B8" s="27"/>
      <c r="C8" s="27"/>
      <c r="D8" s="27"/>
      <c r="E8" s="27"/>
      <c r="F8" s="27"/>
      <c r="G8" s="27"/>
      <c r="H8" s="29" t="s">
        <v>49</v>
      </c>
    </row>
    <row r="9" spans="1:8" ht="34.5" customHeight="1">
      <c r="A9" s="37" t="s">
        <v>40</v>
      </c>
      <c r="B9" s="37"/>
      <c r="C9" s="37"/>
      <c r="D9" s="37"/>
      <c r="E9" s="37"/>
      <c r="F9" s="37"/>
      <c r="G9" s="37"/>
      <c r="H9" s="37"/>
    </row>
    <row r="10" spans="1:8" ht="18.75" customHeight="1">
      <c r="A10" s="36" t="s">
        <v>0</v>
      </c>
      <c r="B10" s="36"/>
      <c r="C10" s="38" t="s">
        <v>1</v>
      </c>
      <c r="D10" s="39"/>
      <c r="E10" s="39"/>
      <c r="F10" s="39"/>
      <c r="G10" s="39"/>
      <c r="H10" s="39"/>
    </row>
    <row r="11" spans="1:8" ht="74.25" customHeight="1">
      <c r="A11" s="36"/>
      <c r="B11" s="36"/>
      <c r="C11" s="36" t="s">
        <v>37</v>
      </c>
      <c r="D11" s="36" t="s">
        <v>2</v>
      </c>
      <c r="E11" s="42" t="s">
        <v>41</v>
      </c>
      <c r="F11" s="42" t="s">
        <v>42</v>
      </c>
      <c r="G11" s="42" t="s">
        <v>43</v>
      </c>
      <c r="H11" s="40" t="s">
        <v>44</v>
      </c>
    </row>
    <row r="12" spans="1:8" ht="195.75" customHeight="1">
      <c r="A12" s="36"/>
      <c r="B12" s="36"/>
      <c r="C12" s="36"/>
      <c r="D12" s="36"/>
      <c r="E12" s="41"/>
      <c r="F12" s="41"/>
      <c r="G12" s="41"/>
      <c r="H12" s="41"/>
    </row>
    <row r="13" spans="1:8" s="8" customFormat="1" ht="34.5" customHeight="1">
      <c r="A13" s="30" t="s">
        <v>3</v>
      </c>
      <c r="B13" s="31">
        <f>B14+B15+B16+B17</f>
        <v>36738251.300000004</v>
      </c>
      <c r="C13" s="31">
        <f>C14+C15</f>
        <v>9196513.8000000007</v>
      </c>
      <c r="D13" s="31">
        <f>D14+D15+D16+D17</f>
        <v>16301199.299999999</v>
      </c>
      <c r="E13" s="31">
        <f>E14+E15</f>
        <v>6090264</v>
      </c>
      <c r="F13" s="31">
        <f>F14+F15+F16+F17</f>
        <v>363884.44</v>
      </c>
      <c r="G13" s="31">
        <f>G14+G15+G16+G17</f>
        <v>222763.47</v>
      </c>
      <c r="H13" s="31">
        <f>H14+H15+H16+H17</f>
        <v>4563626.29</v>
      </c>
    </row>
    <row r="14" spans="1:8" s="8" customFormat="1" ht="36.75" customHeight="1">
      <c r="A14" s="30" t="s">
        <v>4</v>
      </c>
      <c r="B14" s="31">
        <f>C14+D14+E14+F14+G14+H14</f>
        <v>25733464</v>
      </c>
      <c r="C14" s="31">
        <f>9521382+2268833-600000-420000-1073701.2-600000+100000</f>
        <v>9196513.8000000007</v>
      </c>
      <c r="D14" s="31">
        <f>13638735+600000+420000+1073701.2+600000 -100000</f>
        <v>16232436.199999999</v>
      </c>
      <c r="E14" s="31">
        <v>304514</v>
      </c>
      <c r="F14" s="31"/>
      <c r="G14" s="31"/>
      <c r="H14" s="31"/>
    </row>
    <row r="15" spans="1:8" ht="33.75" customHeight="1">
      <c r="A15" s="30" t="s">
        <v>38</v>
      </c>
      <c r="B15" s="31">
        <f t="shared" ref="B15:B17" si="0">C15+D15+E15+F15+G15+H15</f>
        <v>5785750</v>
      </c>
      <c r="C15" s="32"/>
      <c r="D15" s="32"/>
      <c r="E15" s="31">
        <v>5785750</v>
      </c>
      <c r="F15" s="32"/>
      <c r="G15" s="32"/>
      <c r="H15" s="31"/>
    </row>
    <row r="16" spans="1:8" ht="49.5" customHeight="1">
      <c r="A16" s="33" t="s">
        <v>45</v>
      </c>
      <c r="B16" s="31">
        <f t="shared" si="0"/>
        <v>5150274.2</v>
      </c>
      <c r="C16" s="32"/>
      <c r="D16" s="32"/>
      <c r="E16" s="31"/>
      <c r="F16" s="32">
        <v>363884.44</v>
      </c>
      <c r="G16" s="32">
        <v>222763.47</v>
      </c>
      <c r="H16" s="34">
        <v>4563626.29</v>
      </c>
    </row>
    <row r="17" spans="1:8" ht="156" customHeight="1">
      <c r="A17" s="33" t="s">
        <v>46</v>
      </c>
      <c r="B17" s="31">
        <f t="shared" si="0"/>
        <v>68763.100000000006</v>
      </c>
      <c r="C17" s="35"/>
      <c r="D17" s="34">
        <f>12285.52+56477.58</f>
        <v>68763.100000000006</v>
      </c>
      <c r="E17" s="35"/>
      <c r="F17" s="35"/>
      <c r="G17" s="35"/>
      <c r="H17" s="34"/>
    </row>
    <row r="18" spans="1:8">
      <c r="B18" s="17"/>
    </row>
    <row r="19" spans="1:8">
      <c r="B19" s="26"/>
    </row>
  </sheetData>
  <mergeCells count="9">
    <mergeCell ref="C11:C12"/>
    <mergeCell ref="D11:D12"/>
    <mergeCell ref="A9:H9"/>
    <mergeCell ref="A10:B12"/>
    <mergeCell ref="C10:H10"/>
    <mergeCell ref="H11:H12"/>
    <mergeCell ref="E11:E12"/>
    <mergeCell ref="F11:F12"/>
    <mergeCell ref="G11:G12"/>
  </mergeCells>
  <phoneticPr fontId="10" type="noConversion"/>
  <pageMargins left="0.88" right="0" top="0.3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4" t="s">
        <v>5</v>
      </c>
      <c r="C1" s="44"/>
      <c r="D1" s="44"/>
      <c r="E1" s="44"/>
      <c r="F1" s="44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5" t="s">
        <v>15</v>
      </c>
      <c r="B4" s="45"/>
      <c r="C4" s="45"/>
      <c r="D4" s="45"/>
      <c r="E4" s="45"/>
      <c r="F4" s="45"/>
    </row>
    <row r="5" spans="1:7">
      <c r="A5" s="46" t="s">
        <v>9</v>
      </c>
      <c r="B5" s="48" t="s">
        <v>10</v>
      </c>
      <c r="C5" s="48" t="s">
        <v>3</v>
      </c>
      <c r="D5" s="49" t="s">
        <v>8</v>
      </c>
      <c r="E5" s="49"/>
      <c r="F5" s="50" t="s">
        <v>11</v>
      </c>
    </row>
    <row r="6" spans="1:7" ht="98.25" customHeight="1">
      <c r="A6" s="47"/>
      <c r="B6" s="48"/>
      <c r="C6" s="48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1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3">
        <f>[1]Остатки!$E$5-C3</f>
        <v>2367058.3400000152</v>
      </c>
      <c r="E13" s="43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2021-09-24T12:14:04Z</dcterms:modified>
</cp:coreProperties>
</file>