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РаспределениеДФ!$A$1:$E$16</definedName>
  </definedNames>
  <calcPr calcId="124519"/>
</workbook>
</file>

<file path=xl/calcChain.xml><?xml version="1.0" encoding="utf-8"?>
<calcChain xmlns="http://schemas.openxmlformats.org/spreadsheetml/2006/main">
  <c r="E14" i="1"/>
  <c r="B14" s="1"/>
  <c r="D15"/>
  <c r="B15" s="1"/>
  <c r="C14"/>
  <c r="D14"/>
  <c r="C12"/>
  <c r="B12" s="1"/>
  <c r="E11"/>
  <c r="B13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C11" i="1" l="1"/>
  <c r="D11"/>
  <c r="B11"/>
</calcChain>
</file>

<file path=xl/sharedStrings.xml><?xml version="1.0" encoding="utf-8"?>
<sst xmlns="http://schemas.openxmlformats.org/spreadsheetml/2006/main" count="56" uniqueCount="49">
  <si>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</si>
  <si>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</si>
  <si>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</si>
  <si>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</si>
  <si>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</si>
  <si>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</si>
  <si>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</si>
  <si>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</si>
  <si>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</si>
  <si>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</si>
  <si>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</si>
  <si>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</si>
  <si>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</si>
  <si>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</si>
  <si>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</si>
  <si>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</si>
  <si>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</si>
  <si>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</si>
  <si>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</si>
  <si>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</si>
  <si>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</si>
  <si>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</si>
  <si>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</si>
  <si>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</si>
  <si>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</si>
  <si>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</si>
  <si>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</si>
  <si>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</si>
  <si>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</si>
  <si>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</si>
  <si>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</si>
  <si>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</si>
  <si>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</si>
  <si>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</si>
  <si>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</si>
  <si>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</si>
  <si>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</si>
  <si>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</si>
  <si>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</si>
  <si>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</si>
  <si>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</si>
  <si>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</si>
  <si>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в т.ч.за счет остатка акциз на 01.01.2019года</t>
  </si>
  <si>
    <t>в т.ч.за счет остатка акциз на 01.01.2019г. Резерв</t>
  </si>
  <si>
    <t>к решению сессии шестого созыва Собрания депутатов № 49 от 21 декабря 2018года</t>
  </si>
  <si>
    <t>Приложение №10</t>
  </si>
  <si>
    <t>к решению сессии шестого созыва Собрания депутатов № 66 от 22 февраля 2019года</t>
  </si>
  <si>
    <t>Приложение №5</t>
  </si>
  <si>
    <t>к решению сессии шестого созыва Собрания депутатов     № 94 от 26 апреля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</si>
</sst>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view="pageBreakPreview" zoomScaleSheetLayoutView="100" workbookViewId="0">
      <selection activeCell="D4" sqref="D4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1" t="s">
        <v>47</v>
      </c>
    </row>
    <row r="2" spans="1:5" ht="45.75">
      <c r="E2" s="32" t="s">
        <v>48</v>
      </c>
    </row>
    <row r="3" spans="1:5">
      <c r="E3" s="31" t="s">
        <v>45</v>
      </c>
    </row>
    <row r="4" spans="1:5" ht="45.75">
      <c r="E4" s="32" t="s">
        <v>46</v>
      </c>
    </row>
    <row r="5" spans="1:5">
      <c r="A5" s="27"/>
      <c r="B5" s="27"/>
      <c r="C5" s="27"/>
      <c r="D5" s="27"/>
      <c r="E5" s="31" t="s">
        <v>41</v>
      </c>
    </row>
    <row r="6" spans="1:5" ht="45.75" customHeight="1">
      <c r="A6" s="27"/>
      <c r="B6" s="27"/>
      <c r="C6" s="27"/>
      <c r="D6" s="27"/>
      <c r="E6" s="32" t="s">
        <v>44</v>
      </c>
    </row>
    <row r="7" spans="1:5" ht="51.75" customHeight="1">
      <c r="A7" s="37" t="s">
        <v>40</v>
      </c>
      <c r="B7" s="37"/>
      <c r="C7" s="37"/>
      <c r="D7" s="37"/>
      <c r="E7" s="37"/>
    </row>
    <row r="8" spans="1:5" ht="18.75" customHeight="1">
      <c r="A8" s="36" t="s">
        <v>0</v>
      </c>
      <c r="B8" s="36"/>
      <c r="C8" s="38" t="s">
        <v>1</v>
      </c>
      <c r="D8" s="39"/>
      <c r="E8" s="39"/>
    </row>
    <row r="9" spans="1:5" ht="74.25" customHeight="1">
      <c r="A9" s="36"/>
      <c r="B9" s="36"/>
      <c r="C9" s="36" t="s">
        <v>37</v>
      </c>
      <c r="D9" s="36" t="s">
        <v>2</v>
      </c>
      <c r="E9" s="40" t="s">
        <v>38</v>
      </c>
    </row>
    <row r="10" spans="1:5" ht="219" customHeight="1">
      <c r="A10" s="36"/>
      <c r="B10" s="36"/>
      <c r="C10" s="36"/>
      <c r="D10" s="36"/>
      <c r="E10" s="41"/>
    </row>
    <row r="11" spans="1:5" s="8" customFormat="1" ht="34.5" customHeight="1">
      <c r="A11" s="34" t="s">
        <v>3</v>
      </c>
      <c r="B11" s="35">
        <f>B12+B13+B14+B15</f>
        <v>35174288.869999997</v>
      </c>
      <c r="C11" s="35">
        <f>C12+C13+C14+C15</f>
        <v>12350729.800000001</v>
      </c>
      <c r="D11" s="35">
        <f>D12+D13+D14+D15</f>
        <v>19568159.07</v>
      </c>
      <c r="E11" s="35">
        <f>E12+E13+E14+E15</f>
        <v>3255400</v>
      </c>
    </row>
    <row r="12" spans="1:5" s="8" customFormat="1" ht="36.75" customHeight="1">
      <c r="A12" s="34" t="s">
        <v>4</v>
      </c>
      <c r="B12" s="35">
        <f>C12+D12+E12</f>
        <v>22554241</v>
      </c>
      <c r="C12" s="35">
        <f>10600621</f>
        <v>10600621</v>
      </c>
      <c r="D12" s="35">
        <v>11953620</v>
      </c>
      <c r="E12" s="35"/>
    </row>
    <row r="13" spans="1:5" s="8" customFormat="1" ht="36.75" customHeight="1">
      <c r="A13" s="34" t="s">
        <v>39</v>
      </c>
      <c r="B13" s="35">
        <f>C13+D13+E13</f>
        <v>1988400</v>
      </c>
      <c r="C13" s="35"/>
      <c r="D13" s="35"/>
      <c r="E13" s="35">
        <v>1988400</v>
      </c>
    </row>
    <row r="14" spans="1:5" s="8" customFormat="1" ht="51.75" customHeight="1">
      <c r="A14" s="34" t="s">
        <v>42</v>
      </c>
      <c r="B14" s="35">
        <f>C14+D14+E14</f>
        <v>6068021.5800000001</v>
      </c>
      <c r="C14" s="35">
        <f>752736.8+997372</f>
        <v>1750108.8</v>
      </c>
      <c r="D14" s="35">
        <f>2241689.8+35585.88+773637.1</f>
        <v>3050912.78</v>
      </c>
      <c r="E14" s="35">
        <f>295000+972000</f>
        <v>1267000</v>
      </c>
    </row>
    <row r="15" spans="1:5" s="8" customFormat="1" ht="48.75" customHeight="1">
      <c r="A15" s="34" t="s">
        <v>43</v>
      </c>
      <c r="B15" s="35">
        <f>C15+D15+E15</f>
        <v>4563626.29</v>
      </c>
      <c r="C15" s="35"/>
      <c r="D15" s="35">
        <f>7342221.27-35585.88-773637.1-997372-972000</f>
        <v>4563626.29</v>
      </c>
      <c r="E15" s="35"/>
    </row>
    <row r="16" spans="1:5" s="8" customFormat="1" ht="36.75" customHeight="1">
      <c r="A16" s="28"/>
      <c r="B16" s="29"/>
      <c r="C16" s="29"/>
      <c r="D16" s="29"/>
      <c r="E16" s="29"/>
    </row>
    <row r="17" spans="1:5" ht="34.5" customHeight="1">
      <c r="A17" s="33"/>
      <c r="B17" s="33"/>
      <c r="C17" s="33"/>
      <c r="D17" s="33"/>
      <c r="E17" s="33"/>
    </row>
    <row r="18" spans="1:5">
      <c r="A18" s="30"/>
      <c r="B18" s="30"/>
      <c r="C18" s="30"/>
      <c r="D18" s="30"/>
      <c r="E18" s="30"/>
    </row>
    <row r="19" spans="1:5">
      <c r="B19" s="17"/>
    </row>
    <row r="20" spans="1:5">
      <c r="B20" s="26"/>
    </row>
  </sheetData>
  <mergeCells count="6">
    <mergeCell ref="C9:C10"/>
    <mergeCell ref="D9:D10"/>
    <mergeCell ref="A7:E7"/>
    <mergeCell ref="A8:B10"/>
    <mergeCell ref="C8:E8"/>
    <mergeCell ref="E9:E10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3" t="s">
        <v>5</v>
      </c>
      <c r="C1" s="43"/>
      <c r="D1" s="43"/>
      <c r="E1" s="43"/>
      <c r="F1" s="43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4" t="s">
        <v>15</v>
      </c>
      <c r="B4" s="44"/>
      <c r="C4" s="44"/>
      <c r="D4" s="44"/>
      <c r="E4" s="44"/>
      <c r="F4" s="44"/>
    </row>
    <row r="5" spans="1:7">
      <c r="A5" s="45" t="s">
        <v>9</v>
      </c>
      <c r="B5" s="47" t="s">
        <v>10</v>
      </c>
      <c r="C5" s="47" t="s">
        <v>3</v>
      </c>
      <c r="D5" s="48" t="s">
        <v>8</v>
      </c>
      <c r="E5" s="48"/>
      <c r="F5" s="49" t="s">
        <v>11</v>
      </c>
    </row>
    <row r="6" spans="1:7" ht="98.25" customHeight="1">
      <c r="A6" s="46"/>
      <c r="B6" s="47"/>
      <c r="C6" s="4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0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2">
        <f>[1]Остатки!$E$5-C3</f>
        <v>2367058.3400000152</v>
      </c>
      <c r="E13" s="42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2019-04-29T06:54:28Z</dcterms:modified>
</cp:coreProperties>
</file>