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1'!$A$1:$K$54</definedName>
  </definedNames>
  <calcPr calcId="125725"/>
</workbook>
</file>

<file path=xl/calcChain.xml><?xml version="1.0" encoding="utf-8"?>
<calcChain xmlns="http://schemas.openxmlformats.org/spreadsheetml/2006/main">
  <c r="F53" i="9"/>
  <c r="I54"/>
  <c r="I53"/>
  <c r="I52"/>
  <c r="I46"/>
  <c r="J46"/>
  <c r="I42"/>
  <c r="E47"/>
  <c r="E48"/>
  <c r="E49"/>
  <c r="E39"/>
  <c r="E40"/>
  <c r="E41"/>
  <c r="E43"/>
  <c r="E44"/>
  <c r="E45"/>
  <c r="I38"/>
  <c r="E34"/>
  <c r="E35"/>
  <c r="E36"/>
  <c r="I33"/>
  <c r="E25"/>
  <c r="E26"/>
  <c r="E27"/>
  <c r="I24"/>
  <c r="I20"/>
  <c r="E21"/>
  <c r="E52" s="1"/>
  <c r="E22"/>
  <c r="E23"/>
  <c r="E54" s="1"/>
  <c r="E17"/>
  <c r="E18"/>
  <c r="E19"/>
  <c r="I16"/>
  <c r="F54"/>
  <c r="G54"/>
  <c r="H54"/>
  <c r="H50" s="1"/>
  <c r="J54"/>
  <c r="G53"/>
  <c r="H53"/>
  <c r="J53"/>
  <c r="F52"/>
  <c r="F50" s="1"/>
  <c r="G52"/>
  <c r="G50" s="1"/>
  <c r="H52"/>
  <c r="J52"/>
  <c r="J50" s="1"/>
  <c r="G46"/>
  <c r="H46"/>
  <c r="F46"/>
  <c r="G42"/>
  <c r="J42"/>
  <c r="H42"/>
  <c r="F42"/>
  <c r="E42" s="1"/>
  <c r="G38"/>
  <c r="H38"/>
  <c r="J38"/>
  <c r="F38"/>
  <c r="E38" s="1"/>
  <c r="G33"/>
  <c r="H33"/>
  <c r="J33"/>
  <c r="F33"/>
  <c r="E33" s="1"/>
  <c r="G24"/>
  <c r="H24"/>
  <c r="J24"/>
  <c r="F24"/>
  <c r="E24" s="1"/>
  <c r="G20"/>
  <c r="E20" s="1"/>
  <c r="H20"/>
  <c r="J20"/>
  <c r="F20"/>
  <c r="G16"/>
  <c r="H16"/>
  <c r="J16"/>
  <c r="F16"/>
  <c r="E16" l="1"/>
  <c r="E53"/>
  <c r="E50" s="1"/>
  <c r="E46"/>
  <c r="I50"/>
  <c r="Q31"/>
</calcChain>
</file>

<file path=xl/sharedStrings.xml><?xml version="1.0" encoding="utf-8"?>
<sst xmlns="http://schemas.openxmlformats.org/spreadsheetml/2006/main" count="87" uniqueCount="48">
  <si>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</si>
  <si>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</si>
  <si>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</si>
  <si>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</si>
  <si>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</si>
  <si>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</si>
  <si>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</si>
  <si>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</si>
  <si>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</si>
  <si>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</si>
  <si>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</si>
  <si>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</si>
  <si>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</si>
  <si>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</si>
  <si>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</si>
  <si>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</si>
  <si>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</si>
  <si>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</si>
  <si>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</si>
  <si>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</si>
  <si>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</si>
  <si>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</si>
  <si>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</si>
  <si>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</si>
  <si>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1.3.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</si>
  <si>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</si>
  <si>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</si>
  <si>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Управление образования</t>
  </si>
  <si>
    <t>«Формирование законопослушного поведения
участников дорожного движения в Устьянском районе»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</si>
  <si>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</si>
  <si>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</si>
  <si>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</si>
  <si>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</si>
  <si>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>Установить 6 металлических конструкций для размещения социальной рекламы</t>
  </si>
  <si>
    <t>Установить 6 баннеров с социальной рекламой</t>
  </si>
  <si>
    <t xml:space="preserve">
Приобретение технического оборудования видеонаблюдения и фотовидеофиксации
</t>
  </si>
  <si>
    <t>Установить 2 камеры видеонаблюдения рядом с  образовательными учреждениями.</t>
  </si>
  <si>
    <t>Цель муниципальной программы: Профилактика формирования законопослушного поведения участников дорожного движения.</t>
  </si>
  <si>
    <t xml:space="preserve">Администрация МО "Устьянский муниципальный район" </t>
  </si>
  <si>
    <t>Приобретение металлических конструкций для размещения социальной рекламы</t>
  </si>
  <si>
    <t>2.1.</t>
  </si>
  <si>
    <t>3.2.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</si>
  <si>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</si>
  <si>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</si>
  <si>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Обеспечить спецодеждой и средствами связи,3 рации,5 костюмов летних и 3 костюма зимних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</si>
  <si>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на территории Устьянского района</t>
  </si>
  <si>
    <t>Увеличение обучающихся профессиональной деятельности дорожно-транспортного травматизма через муниципальный центр по ДДТТ</t>
  </si>
  <si>
    <t xml:space="preserve">Приобретение 6 шт. магнитно-маркерных досок, 22 дорожных знака  «Движение на велосипеде запрещено», 28  жилетов со светоотражающими элементами, обмундирование родительский патруль.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</si>
</sst>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6" xfId="0" applyFont="1" applyBorder="1"/>
    <xf numFmtId="0" fontId="15" fillId="2" borderId="37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vertical="top" wrapText="1"/>
    </xf>
    <xf numFmtId="4" fontId="9" fillId="2" borderId="1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9" fillId="2" borderId="4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49" xfId="0" applyFont="1" applyFill="1" applyBorder="1" applyAlignment="1">
      <alignment vertical="center" wrapText="1"/>
    </xf>
    <xf numFmtId="0" fontId="0" fillId="0" borderId="0" xfId="0"/>
    <xf numFmtId="4" fontId="8" fillId="2" borderId="12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4" fontId="8" fillId="2" borderId="47" xfId="0" applyNumberFormat="1" applyFont="1" applyFill="1" applyBorder="1" applyAlignment="1">
      <alignment horizontal="center" vertical="center"/>
    </xf>
    <xf numFmtId="4" fontId="8" fillId="2" borderId="40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horizontal="center" vertical="top" wrapText="1"/>
    </xf>
    <xf numFmtId="0" fontId="14" fillId="2" borderId="46" xfId="0" applyFont="1" applyFill="1" applyBorder="1" applyAlignment="1">
      <alignment horizontal="center" vertical="top" wrapText="1"/>
    </xf>
    <xf numFmtId="0" fontId="0" fillId="0" borderId="42" xfId="0" applyBorder="1"/>
    <xf numFmtId="0" fontId="0" fillId="0" borderId="43" xfId="0" applyBorder="1"/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16" fontId="11" fillId="0" borderId="41" xfId="0" applyNumberFormat="1" applyFont="1" applyBorder="1" applyAlignment="1">
      <alignment horizontal="center" vertical="center"/>
    </xf>
    <xf numFmtId="16" fontId="11" fillId="0" borderId="42" xfId="0" applyNumberFormat="1" applyFont="1" applyBorder="1" applyAlignment="1">
      <alignment horizontal="center" vertical="center"/>
    </xf>
    <xf numFmtId="16" fontId="11" fillId="0" borderId="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3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top" wrapText="1"/>
    </xf>
    <xf numFmtId="0" fontId="14" fillId="2" borderId="48" xfId="0" applyFont="1" applyFill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55"/>
  <sheetViews>
    <sheetView tabSelected="1" view="pageBreakPreview" zoomScale="82" zoomScaleSheetLayoutView="82" workbookViewId="0">
      <selection activeCell="H21" sqref="H21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10" width="15.140625" style="2" customWidth="1"/>
    <col min="11" max="11" width="24.7109375" style="5" customWidth="1"/>
    <col min="13" max="13" width="13.85546875" bestFit="1" customWidth="1"/>
    <col min="14" max="14" width="14.85546875" customWidth="1"/>
    <col min="17" max="17" width="12.140625" bestFit="1" customWidth="1"/>
  </cols>
  <sheetData>
    <row r="1" spans="1:17" ht="79.5" customHeight="1">
      <c r="D1" s="8"/>
      <c r="E1" s="8"/>
      <c r="F1" s="8"/>
      <c r="G1" s="114" t="s">
        <v>30</v>
      </c>
      <c r="H1" s="115"/>
      <c r="I1" s="115"/>
      <c r="J1" s="115"/>
      <c r="K1" s="115"/>
    </row>
    <row r="2" spans="1:17" ht="15" customHeight="1">
      <c r="D2" s="8"/>
      <c r="E2" s="8"/>
      <c r="F2" s="8"/>
      <c r="G2" s="115"/>
      <c r="H2" s="115"/>
      <c r="I2" s="115"/>
      <c r="J2" s="115"/>
      <c r="K2" s="115"/>
    </row>
    <row r="3" spans="1:17" ht="11.25" customHeight="1" thickBot="1">
      <c r="D3" s="8"/>
      <c r="E3" s="8"/>
      <c r="F3" s="8"/>
      <c r="G3" s="115"/>
      <c r="H3" s="115"/>
      <c r="I3" s="115"/>
      <c r="J3" s="115"/>
      <c r="K3" s="115"/>
    </row>
    <row r="4" spans="1:17" ht="6.75" hidden="1" customHeight="1" thickBot="1">
      <c r="D4" s="8"/>
      <c r="E4" s="8"/>
      <c r="F4" s="8"/>
      <c r="G4" s="115"/>
      <c r="H4" s="115"/>
      <c r="I4" s="115"/>
      <c r="J4" s="115"/>
      <c r="K4" s="115"/>
    </row>
    <row r="5" spans="1:17" ht="9.75" hidden="1" customHeight="1" thickBot="1">
      <c r="D5" s="25"/>
      <c r="E5" s="25"/>
      <c r="F5" s="25"/>
      <c r="G5" s="26"/>
      <c r="H5" s="26"/>
      <c r="I5" s="26"/>
      <c r="J5" s="26"/>
      <c r="K5" s="29"/>
    </row>
    <row r="6" spans="1:17" ht="19.5" thickBot="1">
      <c r="A6" s="128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7" ht="18.75">
      <c r="A7" s="131" t="s">
        <v>1</v>
      </c>
      <c r="B7" s="132"/>
      <c r="C7" s="132"/>
      <c r="D7" s="132"/>
      <c r="E7" s="132"/>
      <c r="F7" s="132"/>
      <c r="G7" s="132"/>
      <c r="H7" s="132"/>
      <c r="I7" s="132"/>
      <c r="J7" s="132"/>
      <c r="K7" s="133"/>
    </row>
    <row r="8" spans="1:17" ht="38.25" customHeight="1">
      <c r="A8" s="134" t="s">
        <v>28</v>
      </c>
      <c r="B8" s="135"/>
      <c r="C8" s="135"/>
      <c r="D8" s="135"/>
      <c r="E8" s="135"/>
      <c r="F8" s="135"/>
      <c r="G8" s="135"/>
      <c r="H8" s="135"/>
      <c r="I8" s="135"/>
      <c r="J8" s="135"/>
      <c r="K8" s="136"/>
    </row>
    <row r="9" spans="1:17" ht="13.5" customHeight="1">
      <c r="A9" s="137" t="s">
        <v>2</v>
      </c>
      <c r="B9" s="80" t="s">
        <v>18</v>
      </c>
      <c r="C9" s="79" t="s">
        <v>3</v>
      </c>
      <c r="D9" s="80" t="s">
        <v>4</v>
      </c>
      <c r="E9" s="84" t="s">
        <v>5</v>
      </c>
      <c r="F9" s="84"/>
      <c r="G9" s="84"/>
      <c r="H9" s="84"/>
      <c r="I9" s="84"/>
      <c r="J9" s="84"/>
      <c r="K9" s="83" t="s">
        <v>6</v>
      </c>
    </row>
    <row r="10" spans="1:17">
      <c r="A10" s="137"/>
      <c r="B10" s="81"/>
      <c r="C10" s="79"/>
      <c r="D10" s="81"/>
      <c r="E10" s="84" t="s">
        <v>7</v>
      </c>
      <c r="F10" s="84" t="s">
        <v>8</v>
      </c>
      <c r="G10" s="84"/>
      <c r="H10" s="84"/>
      <c r="I10" s="84"/>
      <c r="J10" s="84"/>
      <c r="K10" s="83"/>
      <c r="M10" s="53"/>
      <c r="N10" s="53"/>
      <c r="O10" s="53"/>
      <c r="P10" s="53"/>
      <c r="Q10" s="53"/>
    </row>
    <row r="11" spans="1:17" ht="12" customHeight="1">
      <c r="A11" s="137"/>
      <c r="B11" s="82"/>
      <c r="C11" s="79"/>
      <c r="D11" s="82"/>
      <c r="E11" s="84"/>
      <c r="F11" s="72">
        <v>2020</v>
      </c>
      <c r="G11" s="72">
        <v>2021</v>
      </c>
      <c r="H11" s="72">
        <v>2022</v>
      </c>
      <c r="I11" s="72">
        <v>2023</v>
      </c>
      <c r="J11" s="72">
        <v>2024</v>
      </c>
      <c r="K11" s="83"/>
      <c r="M11" s="53"/>
      <c r="N11" s="53"/>
      <c r="O11" s="53"/>
      <c r="P11" s="53"/>
      <c r="Q11" s="53"/>
    </row>
    <row r="12" spans="1:17" ht="15.75">
      <c r="A12" s="27">
        <v>1</v>
      </c>
      <c r="B12" s="17">
        <v>2</v>
      </c>
      <c r="C12" s="17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28">
        <v>11</v>
      </c>
      <c r="M12" s="54"/>
      <c r="N12" s="54"/>
      <c r="O12" s="54"/>
      <c r="P12" s="53"/>
      <c r="Q12" s="53"/>
    </row>
    <row r="13" spans="1:17" ht="20.25" customHeight="1">
      <c r="A13" s="75" t="s">
        <v>37</v>
      </c>
      <c r="B13" s="76"/>
      <c r="C13" s="76"/>
      <c r="D13" s="77"/>
      <c r="E13" s="77"/>
      <c r="F13" s="77"/>
      <c r="G13" s="77"/>
      <c r="H13" s="77"/>
      <c r="I13" s="77"/>
      <c r="J13" s="77"/>
      <c r="K13" s="78"/>
      <c r="M13" s="53"/>
      <c r="N13" s="53"/>
      <c r="O13" s="53"/>
      <c r="P13" s="53"/>
      <c r="Q13" s="53"/>
    </row>
    <row r="14" spans="1:17" ht="20.25" customHeight="1" thickBot="1">
      <c r="A14" s="75" t="s">
        <v>21</v>
      </c>
      <c r="B14" s="76"/>
      <c r="C14" s="76"/>
      <c r="D14" s="77"/>
      <c r="E14" s="77"/>
      <c r="F14" s="77"/>
      <c r="G14" s="77"/>
      <c r="H14" s="77"/>
      <c r="I14" s="77"/>
      <c r="J14" s="77"/>
      <c r="K14" s="78"/>
      <c r="M14" s="53"/>
      <c r="N14" s="53"/>
      <c r="O14" s="53"/>
      <c r="P14" s="53"/>
      <c r="Q14" s="53"/>
    </row>
    <row r="15" spans="1:17" ht="23.25" hidden="1" customHeight="1" thickBot="1">
      <c r="A15" s="34"/>
      <c r="B15" s="38"/>
      <c r="C15" s="39"/>
      <c r="D15" s="40" t="s">
        <v>20</v>
      </c>
      <c r="E15" s="36"/>
      <c r="F15" s="36"/>
      <c r="G15" s="36"/>
      <c r="H15" s="36"/>
      <c r="I15" s="36"/>
      <c r="J15" s="36"/>
      <c r="K15" s="37"/>
      <c r="M15" s="53"/>
      <c r="N15" s="53"/>
      <c r="O15" s="53"/>
      <c r="P15" s="53"/>
      <c r="Q15" s="53"/>
    </row>
    <row r="16" spans="1:17" ht="23.25" customHeight="1" thickBot="1">
      <c r="A16" s="85" t="s">
        <v>10</v>
      </c>
      <c r="B16" s="97" t="s">
        <v>39</v>
      </c>
      <c r="C16" s="97" t="s">
        <v>38</v>
      </c>
      <c r="D16" s="32" t="s">
        <v>9</v>
      </c>
      <c r="E16" s="18">
        <f>SUM(F16:J16)</f>
        <v>62000</v>
      </c>
      <c r="F16" s="18">
        <f>F17+F18+F19</f>
        <v>0</v>
      </c>
      <c r="G16" s="18">
        <f t="shared" ref="G16:J16" si="0">G17+G18+G19</f>
        <v>0</v>
      </c>
      <c r="H16" s="18">
        <f t="shared" si="0"/>
        <v>0</v>
      </c>
      <c r="I16" s="18">
        <f>I17+I18+I19</f>
        <v>31000</v>
      </c>
      <c r="J16" s="18">
        <f t="shared" si="0"/>
        <v>31000</v>
      </c>
      <c r="K16" s="85" t="s">
        <v>33</v>
      </c>
    </row>
    <row r="17" spans="1:17" ht="23.25" customHeight="1" thickBot="1">
      <c r="A17" s="86"/>
      <c r="B17" s="98"/>
      <c r="C17" s="98"/>
      <c r="D17" s="30" t="s">
        <v>11</v>
      </c>
      <c r="E17" s="18">
        <f t="shared" ref="E17:E19" si="1">SUM(F17:J17)</f>
        <v>0</v>
      </c>
      <c r="F17" s="19">
        <v>0</v>
      </c>
      <c r="G17" s="19">
        <v>0</v>
      </c>
      <c r="H17" s="19">
        <v>0</v>
      </c>
      <c r="I17" s="44">
        <v>0</v>
      </c>
      <c r="J17" s="44">
        <v>0</v>
      </c>
      <c r="K17" s="86"/>
    </row>
    <row r="18" spans="1:17" ht="23.25" customHeight="1" thickBot="1">
      <c r="A18" s="86"/>
      <c r="B18" s="98"/>
      <c r="C18" s="98"/>
      <c r="D18" s="31" t="s">
        <v>12</v>
      </c>
      <c r="E18" s="18">
        <f t="shared" si="1"/>
        <v>0</v>
      </c>
      <c r="F18" s="11">
        <v>0</v>
      </c>
      <c r="G18" s="11">
        <v>0</v>
      </c>
      <c r="H18" s="11">
        <v>0</v>
      </c>
      <c r="I18" s="45">
        <v>0</v>
      </c>
      <c r="J18" s="45">
        <v>0</v>
      </c>
      <c r="K18" s="86"/>
    </row>
    <row r="19" spans="1:17" ht="28.5" customHeight="1" thickBot="1">
      <c r="A19" s="87"/>
      <c r="B19" s="99"/>
      <c r="C19" s="99"/>
      <c r="D19" s="33" t="s">
        <v>13</v>
      </c>
      <c r="E19" s="18">
        <f t="shared" si="1"/>
        <v>62000</v>
      </c>
      <c r="F19" s="16">
        <v>0</v>
      </c>
      <c r="G19" s="16">
        <v>0</v>
      </c>
      <c r="H19" s="16">
        <v>0</v>
      </c>
      <c r="I19" s="46">
        <v>31000</v>
      </c>
      <c r="J19" s="46">
        <v>31000</v>
      </c>
      <c r="K19" s="87"/>
    </row>
    <row r="20" spans="1:17" s="35" customFormat="1" ht="23.25" customHeight="1" thickBot="1">
      <c r="A20" s="85" t="s">
        <v>14</v>
      </c>
      <c r="B20" s="97" t="s">
        <v>26</v>
      </c>
      <c r="C20" s="97" t="s">
        <v>38</v>
      </c>
      <c r="D20" s="41" t="s">
        <v>9</v>
      </c>
      <c r="E20" s="42">
        <f>SUM(F20:J20)</f>
        <v>46000</v>
      </c>
      <c r="F20" s="42">
        <f>F21+F22+F23</f>
        <v>0</v>
      </c>
      <c r="G20" s="42">
        <f t="shared" ref="G20:J20" si="2">G21+G22+G23</f>
        <v>14000</v>
      </c>
      <c r="H20" s="42">
        <f t="shared" si="2"/>
        <v>4000</v>
      </c>
      <c r="I20" s="42">
        <f>I21+I22+I23</f>
        <v>14000</v>
      </c>
      <c r="J20" s="42">
        <f t="shared" si="2"/>
        <v>14000</v>
      </c>
      <c r="K20" s="85" t="s">
        <v>34</v>
      </c>
    </row>
    <row r="21" spans="1:17" s="35" customFormat="1" ht="23.25" customHeight="1" thickBot="1">
      <c r="A21" s="86"/>
      <c r="B21" s="98"/>
      <c r="C21" s="98"/>
      <c r="D21" s="30" t="s">
        <v>11</v>
      </c>
      <c r="E21" s="42">
        <f t="shared" ref="E21:E27" si="3">SUM(F21:J21)</f>
        <v>0</v>
      </c>
      <c r="F21" s="19">
        <v>0</v>
      </c>
      <c r="G21" s="19">
        <v>0</v>
      </c>
      <c r="H21" s="19">
        <v>0</v>
      </c>
      <c r="I21" s="44">
        <v>0</v>
      </c>
      <c r="J21" s="44">
        <v>0</v>
      </c>
      <c r="K21" s="86"/>
    </row>
    <row r="22" spans="1:17" s="35" customFormat="1" ht="23.25" customHeight="1" thickBot="1">
      <c r="A22" s="86"/>
      <c r="B22" s="98"/>
      <c r="C22" s="98"/>
      <c r="D22" s="31" t="s">
        <v>12</v>
      </c>
      <c r="E22" s="42">
        <f t="shared" si="3"/>
        <v>0</v>
      </c>
      <c r="F22" s="11">
        <v>0</v>
      </c>
      <c r="G22" s="11">
        <v>0</v>
      </c>
      <c r="H22" s="11">
        <v>0</v>
      </c>
      <c r="I22" s="45">
        <v>0</v>
      </c>
      <c r="J22" s="45">
        <v>0</v>
      </c>
      <c r="K22" s="86"/>
    </row>
    <row r="23" spans="1:17" s="35" customFormat="1" ht="28.5" customHeight="1" thickBot="1">
      <c r="A23" s="87"/>
      <c r="B23" s="99"/>
      <c r="C23" s="99"/>
      <c r="D23" s="43" t="s">
        <v>13</v>
      </c>
      <c r="E23" s="42">
        <f t="shared" si="3"/>
        <v>46000</v>
      </c>
      <c r="F23" s="22">
        <v>0</v>
      </c>
      <c r="G23" s="22">
        <v>14000</v>
      </c>
      <c r="H23" s="22">
        <v>4000</v>
      </c>
      <c r="I23" s="47">
        <v>14000</v>
      </c>
      <c r="J23" s="47">
        <v>14000</v>
      </c>
      <c r="K23" s="87"/>
    </row>
    <row r="24" spans="1:17" ht="24" customHeight="1" thickBot="1">
      <c r="A24" s="85" t="s">
        <v>24</v>
      </c>
      <c r="B24" s="97" t="s">
        <v>35</v>
      </c>
      <c r="C24" s="97" t="s">
        <v>38</v>
      </c>
      <c r="D24" s="20" t="s">
        <v>16</v>
      </c>
      <c r="E24" s="42">
        <f t="shared" si="3"/>
        <v>31000</v>
      </c>
      <c r="F24" s="18">
        <f>F25+F26+F27</f>
        <v>0</v>
      </c>
      <c r="G24" s="18">
        <f t="shared" ref="G24:J24" si="4">G25+G26+G27</f>
        <v>31000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08" t="s">
        <v>36</v>
      </c>
    </row>
    <row r="25" spans="1:17" ht="27.75" customHeight="1" thickBot="1">
      <c r="A25" s="86"/>
      <c r="B25" s="98"/>
      <c r="C25" s="98"/>
      <c r="D25" s="14" t="s">
        <v>11</v>
      </c>
      <c r="E25" s="42">
        <f t="shared" si="3"/>
        <v>0</v>
      </c>
      <c r="F25" s="19">
        <v>0</v>
      </c>
      <c r="G25" s="19">
        <v>0</v>
      </c>
      <c r="H25" s="19">
        <v>0</v>
      </c>
      <c r="I25" s="44">
        <v>0</v>
      </c>
      <c r="J25" s="44">
        <v>0</v>
      </c>
      <c r="K25" s="109"/>
    </row>
    <row r="26" spans="1:17" ht="27" customHeight="1" thickBot="1">
      <c r="A26" s="86"/>
      <c r="B26" s="98"/>
      <c r="C26" s="98"/>
      <c r="D26" s="9" t="s">
        <v>12</v>
      </c>
      <c r="E26" s="42">
        <f t="shared" si="3"/>
        <v>0</v>
      </c>
      <c r="F26" s="11">
        <v>0</v>
      </c>
      <c r="G26" s="11">
        <v>0</v>
      </c>
      <c r="H26" s="11">
        <v>0</v>
      </c>
      <c r="I26" s="45">
        <v>0</v>
      </c>
      <c r="J26" s="45">
        <v>0</v>
      </c>
      <c r="K26" s="109"/>
    </row>
    <row r="27" spans="1:17" ht="22.5" customHeight="1" thickBot="1">
      <c r="A27" s="87"/>
      <c r="B27" s="99"/>
      <c r="C27" s="99"/>
      <c r="D27" s="50" t="s">
        <v>13</v>
      </c>
      <c r="E27" s="42">
        <f t="shared" si="3"/>
        <v>31000</v>
      </c>
      <c r="F27" s="16">
        <v>0</v>
      </c>
      <c r="G27" s="16">
        <v>31000</v>
      </c>
      <c r="H27" s="16">
        <v>0</v>
      </c>
      <c r="I27" s="46">
        <v>0</v>
      </c>
      <c r="J27" s="46">
        <v>0</v>
      </c>
      <c r="K27" s="110"/>
    </row>
    <row r="28" spans="1:17" s="10" customFormat="1" ht="45.75" customHeight="1" thickBot="1">
      <c r="A28" s="138" t="s">
        <v>22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</row>
    <row r="29" spans="1:17" ht="23.25" customHeight="1">
      <c r="A29" s="142" t="s">
        <v>2</v>
      </c>
      <c r="B29" s="124" t="s">
        <v>19</v>
      </c>
      <c r="C29" s="124" t="s">
        <v>3</v>
      </c>
      <c r="D29" s="124" t="s">
        <v>4</v>
      </c>
      <c r="E29" s="125" t="s">
        <v>5</v>
      </c>
      <c r="F29" s="126"/>
      <c r="G29" s="126"/>
      <c r="H29" s="126"/>
      <c r="I29" s="126"/>
      <c r="J29" s="127"/>
      <c r="K29" s="116" t="s">
        <v>6</v>
      </c>
    </row>
    <row r="30" spans="1:17" s="2" customFormat="1" ht="23.25" customHeight="1">
      <c r="A30" s="143"/>
      <c r="B30" s="81"/>
      <c r="C30" s="81"/>
      <c r="D30" s="81"/>
      <c r="E30" s="119" t="s">
        <v>7</v>
      </c>
      <c r="F30" s="121" t="s">
        <v>8</v>
      </c>
      <c r="G30" s="122"/>
      <c r="H30" s="122"/>
      <c r="I30" s="122"/>
      <c r="J30" s="123"/>
      <c r="K30" s="117"/>
    </row>
    <row r="31" spans="1:17" s="2" customFormat="1" ht="15" customHeight="1">
      <c r="A31" s="144"/>
      <c r="B31" s="82"/>
      <c r="C31" s="82"/>
      <c r="D31" s="82"/>
      <c r="E31" s="120"/>
      <c r="F31" s="72">
        <v>2020</v>
      </c>
      <c r="G31" s="72">
        <v>2021</v>
      </c>
      <c r="H31" s="72">
        <v>2022</v>
      </c>
      <c r="I31" s="72">
        <v>2023</v>
      </c>
      <c r="J31" s="72">
        <v>2024</v>
      </c>
      <c r="K31" s="118"/>
      <c r="Q31" s="13" t="e">
        <f>#REF!+98408</f>
        <v>#REF!</v>
      </c>
    </row>
    <row r="32" spans="1:17" s="2" customFormat="1" ht="15" customHeight="1" thickBot="1">
      <c r="A32" s="56">
        <v>1</v>
      </c>
      <c r="B32" s="57">
        <v>2</v>
      </c>
      <c r="C32" s="57">
        <v>3</v>
      </c>
      <c r="D32" s="49">
        <v>4</v>
      </c>
      <c r="E32" s="49">
        <v>5</v>
      </c>
      <c r="F32" s="49">
        <v>6</v>
      </c>
      <c r="G32" s="49">
        <v>7</v>
      </c>
      <c r="H32" s="49">
        <v>8</v>
      </c>
      <c r="I32" s="49">
        <v>9</v>
      </c>
      <c r="J32" s="49">
        <v>10</v>
      </c>
      <c r="K32" s="61">
        <v>11</v>
      </c>
    </row>
    <row r="33" spans="1:14" ht="26.25" customHeight="1" thickBot="1">
      <c r="A33" s="85" t="s">
        <v>40</v>
      </c>
      <c r="B33" s="97" t="s">
        <v>25</v>
      </c>
      <c r="C33" s="97" t="s">
        <v>38</v>
      </c>
      <c r="D33" s="58" t="s">
        <v>16</v>
      </c>
      <c r="E33" s="42">
        <f t="shared" ref="E33:E36" si="5">SUM(F33:J33)</f>
        <v>66233.03</v>
      </c>
      <c r="F33" s="21">
        <f>F34+F35+F36</f>
        <v>0</v>
      </c>
      <c r="G33" s="21">
        <f t="shared" ref="G33:J33" si="6">G34+G35+G36</f>
        <v>12233.03</v>
      </c>
      <c r="H33" s="21">
        <f t="shared" si="6"/>
        <v>18000</v>
      </c>
      <c r="I33" s="21">
        <f t="shared" si="6"/>
        <v>18000</v>
      </c>
      <c r="J33" s="21">
        <f t="shared" si="6"/>
        <v>18000</v>
      </c>
      <c r="K33" s="139" t="s">
        <v>44</v>
      </c>
    </row>
    <row r="34" spans="1:14" s="7" customFormat="1" ht="25.5" customHeight="1" thickBot="1">
      <c r="A34" s="86"/>
      <c r="B34" s="98"/>
      <c r="C34" s="98"/>
      <c r="D34" s="30" t="s">
        <v>11</v>
      </c>
      <c r="E34" s="42">
        <f t="shared" si="5"/>
        <v>0</v>
      </c>
      <c r="F34" s="19">
        <v>0</v>
      </c>
      <c r="G34" s="15">
        <v>0</v>
      </c>
      <c r="H34" s="15">
        <v>0</v>
      </c>
      <c r="I34" s="62">
        <v>0</v>
      </c>
      <c r="J34" s="62">
        <v>0</v>
      </c>
      <c r="K34" s="140"/>
      <c r="L34" s="2"/>
      <c r="M34" s="2"/>
      <c r="N34" s="2"/>
    </row>
    <row r="35" spans="1:14" s="7" customFormat="1" ht="24" customHeight="1" thickBot="1">
      <c r="A35" s="86"/>
      <c r="B35" s="98"/>
      <c r="C35" s="98"/>
      <c r="D35" s="31" t="s">
        <v>12</v>
      </c>
      <c r="E35" s="42">
        <f t="shared" si="5"/>
        <v>0</v>
      </c>
      <c r="F35" s="11">
        <v>0</v>
      </c>
      <c r="G35" s="11">
        <v>0</v>
      </c>
      <c r="H35" s="11">
        <v>0</v>
      </c>
      <c r="I35" s="45">
        <v>0</v>
      </c>
      <c r="J35" s="45">
        <v>0</v>
      </c>
      <c r="K35" s="140"/>
      <c r="L35" s="2"/>
      <c r="M35" s="2"/>
      <c r="N35" s="2"/>
    </row>
    <row r="36" spans="1:14" s="7" customFormat="1" ht="21.75" customHeight="1" thickBot="1">
      <c r="A36" s="87"/>
      <c r="B36" s="99"/>
      <c r="C36" s="99"/>
      <c r="D36" s="33" t="s">
        <v>13</v>
      </c>
      <c r="E36" s="42">
        <f t="shared" si="5"/>
        <v>66233.03</v>
      </c>
      <c r="F36" s="16">
        <v>0</v>
      </c>
      <c r="G36" s="16">
        <v>12233.03</v>
      </c>
      <c r="H36" s="16">
        <v>18000</v>
      </c>
      <c r="I36" s="46">
        <v>18000</v>
      </c>
      <c r="J36" s="46">
        <v>18000</v>
      </c>
      <c r="K36" s="141"/>
      <c r="L36" s="2"/>
      <c r="M36" s="2"/>
      <c r="N36" s="2"/>
    </row>
    <row r="37" spans="1:14" s="7" customFormat="1" ht="26.25" customHeight="1" thickBot="1">
      <c r="A37" s="100" t="s">
        <v>29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2"/>
      <c r="M37" s="2"/>
      <c r="N37" s="2"/>
    </row>
    <row r="38" spans="1:14" s="7" customFormat="1" ht="22.5" customHeight="1" thickBot="1">
      <c r="A38" s="111" t="s">
        <v>23</v>
      </c>
      <c r="B38" s="97" t="s">
        <v>45</v>
      </c>
      <c r="C38" s="97" t="s">
        <v>38</v>
      </c>
      <c r="D38" s="58" t="s">
        <v>16</v>
      </c>
      <c r="E38" s="42">
        <f>SUM(F38:J38)</f>
        <v>41000</v>
      </c>
      <c r="F38" s="23">
        <f>F39+F40+F41</f>
        <v>0</v>
      </c>
      <c r="G38" s="23">
        <f t="shared" ref="G38:J38" si="7">G39+G40+G41</f>
        <v>0</v>
      </c>
      <c r="H38" s="23">
        <f t="shared" si="7"/>
        <v>41000</v>
      </c>
      <c r="I38" s="23">
        <f t="shared" si="7"/>
        <v>0</v>
      </c>
      <c r="J38" s="23">
        <f t="shared" si="7"/>
        <v>0</v>
      </c>
      <c r="K38" s="85" t="s">
        <v>46</v>
      </c>
      <c r="L38" s="2"/>
      <c r="M38" s="2"/>
      <c r="N38" s="2"/>
    </row>
    <row r="39" spans="1:14" s="7" customFormat="1" ht="23.25" customHeight="1" thickBot="1">
      <c r="A39" s="112"/>
      <c r="B39" s="103"/>
      <c r="C39" s="98"/>
      <c r="D39" s="30" t="s">
        <v>11</v>
      </c>
      <c r="E39" s="42">
        <f t="shared" ref="E39:E49" si="8">SUM(F39:J39)</f>
        <v>0</v>
      </c>
      <c r="F39" s="19">
        <v>0</v>
      </c>
      <c r="G39" s="19">
        <v>0</v>
      </c>
      <c r="H39" s="19">
        <v>0</v>
      </c>
      <c r="I39" s="44">
        <v>0</v>
      </c>
      <c r="J39" s="44">
        <v>0</v>
      </c>
      <c r="K39" s="86"/>
      <c r="L39" s="2"/>
      <c r="M39" s="2"/>
      <c r="N39" s="2"/>
    </row>
    <row r="40" spans="1:14" s="7" customFormat="1" ht="24.75" customHeight="1" thickBot="1">
      <c r="A40" s="112"/>
      <c r="B40" s="103"/>
      <c r="C40" s="98"/>
      <c r="D40" s="31" t="s">
        <v>12</v>
      </c>
      <c r="E40" s="42">
        <f t="shared" si="8"/>
        <v>0</v>
      </c>
      <c r="F40" s="11">
        <v>0</v>
      </c>
      <c r="G40" s="11">
        <v>0</v>
      </c>
      <c r="H40" s="11">
        <v>0</v>
      </c>
      <c r="I40" s="45">
        <v>0</v>
      </c>
      <c r="J40" s="45">
        <v>0</v>
      </c>
      <c r="K40" s="86"/>
      <c r="L40" s="2"/>
      <c r="M40" s="2"/>
      <c r="N40" s="2"/>
    </row>
    <row r="41" spans="1:14" s="7" customFormat="1" ht="30" customHeight="1" thickBot="1">
      <c r="A41" s="113"/>
      <c r="B41" s="104"/>
      <c r="C41" s="99"/>
      <c r="D41" s="43" t="s">
        <v>13</v>
      </c>
      <c r="E41" s="42">
        <f t="shared" si="8"/>
        <v>41000</v>
      </c>
      <c r="F41" s="22">
        <v>0</v>
      </c>
      <c r="G41" s="22">
        <v>0</v>
      </c>
      <c r="H41" s="22">
        <v>41000</v>
      </c>
      <c r="I41" s="47">
        <v>0</v>
      </c>
      <c r="J41" s="47">
        <v>0</v>
      </c>
      <c r="K41" s="87"/>
      <c r="L41" s="2"/>
      <c r="M41" s="2"/>
      <c r="N41" s="2"/>
    </row>
    <row r="42" spans="1:14" ht="36.75" customHeight="1" thickBot="1">
      <c r="A42" s="85" t="s">
        <v>41</v>
      </c>
      <c r="B42" s="97" t="s">
        <v>32</v>
      </c>
      <c r="C42" s="105" t="s">
        <v>27</v>
      </c>
      <c r="D42" s="20" t="s">
        <v>16</v>
      </c>
      <c r="E42" s="71">
        <f t="shared" si="8"/>
        <v>100000</v>
      </c>
      <c r="F42" s="64">
        <f>F43+F44+F45</f>
        <v>100000</v>
      </c>
      <c r="G42" s="64">
        <f>G43+G44+G45</f>
        <v>0</v>
      </c>
      <c r="H42" s="64">
        <f t="shared" ref="H42:I42" si="9">H43+H44+H45</f>
        <v>0</v>
      </c>
      <c r="I42" s="64">
        <f t="shared" si="9"/>
        <v>0</v>
      </c>
      <c r="J42" s="64">
        <f>J43+J44+J45</f>
        <v>0</v>
      </c>
      <c r="K42" s="108" t="s">
        <v>47</v>
      </c>
    </row>
    <row r="43" spans="1:14" ht="27.75" customHeight="1" thickBot="1">
      <c r="A43" s="86"/>
      <c r="B43" s="98"/>
      <c r="C43" s="106"/>
      <c r="D43" s="30" t="s">
        <v>11</v>
      </c>
      <c r="E43" s="42">
        <f t="shared" si="8"/>
        <v>0</v>
      </c>
      <c r="F43" s="52">
        <v>0</v>
      </c>
      <c r="G43" s="52">
        <v>0</v>
      </c>
      <c r="H43" s="52">
        <v>0</v>
      </c>
      <c r="I43" s="59">
        <v>0</v>
      </c>
      <c r="J43" s="59">
        <v>0</v>
      </c>
      <c r="K43" s="109"/>
    </row>
    <row r="44" spans="1:14" ht="30.75" customHeight="1" thickBot="1">
      <c r="A44" s="86"/>
      <c r="B44" s="98"/>
      <c r="C44" s="106"/>
      <c r="D44" s="31" t="s">
        <v>12</v>
      </c>
      <c r="E44" s="42">
        <f t="shared" si="8"/>
        <v>0</v>
      </c>
      <c r="F44" s="51">
        <v>0</v>
      </c>
      <c r="G44" s="51">
        <v>0</v>
      </c>
      <c r="H44" s="51">
        <v>0</v>
      </c>
      <c r="I44" s="60">
        <v>0</v>
      </c>
      <c r="J44" s="60">
        <v>0</v>
      </c>
      <c r="K44" s="109"/>
    </row>
    <row r="45" spans="1:14" s="48" customFormat="1" ht="33.75" customHeight="1" thickBot="1">
      <c r="A45" s="87"/>
      <c r="B45" s="99"/>
      <c r="C45" s="107"/>
      <c r="D45" s="33" t="s">
        <v>13</v>
      </c>
      <c r="E45" s="42">
        <f t="shared" si="8"/>
        <v>100000</v>
      </c>
      <c r="F45" s="55">
        <v>100000</v>
      </c>
      <c r="G45" s="55">
        <v>0</v>
      </c>
      <c r="H45" s="55">
        <v>0</v>
      </c>
      <c r="I45" s="63">
        <v>0</v>
      </c>
      <c r="J45" s="63">
        <v>0</v>
      </c>
      <c r="K45" s="110"/>
    </row>
    <row r="46" spans="1:14" s="69" customFormat="1" ht="26.25" customHeight="1" thickBot="1">
      <c r="A46" s="85" t="s">
        <v>31</v>
      </c>
      <c r="B46" s="97" t="s">
        <v>42</v>
      </c>
      <c r="C46" s="105" t="s">
        <v>27</v>
      </c>
      <c r="D46" s="20" t="s">
        <v>16</v>
      </c>
      <c r="E46" s="42">
        <f>SUM(F46:J46)</f>
        <v>110000</v>
      </c>
      <c r="F46" s="64">
        <f>F47+F48+F49</f>
        <v>0</v>
      </c>
      <c r="G46" s="64">
        <f t="shared" ref="G46:H46" si="10">G47+G48+G49</f>
        <v>110000</v>
      </c>
      <c r="H46" s="64">
        <f t="shared" si="10"/>
        <v>0</v>
      </c>
      <c r="I46" s="64">
        <f t="shared" ref="I46" si="11">I47+I48+I49</f>
        <v>0</v>
      </c>
      <c r="J46" s="64">
        <f t="shared" ref="J46" si="12">J47+J48+J49</f>
        <v>0</v>
      </c>
      <c r="K46" s="108" t="s">
        <v>43</v>
      </c>
    </row>
    <row r="47" spans="1:14" s="69" customFormat="1" ht="26.25" customHeight="1" thickBot="1">
      <c r="A47" s="86"/>
      <c r="B47" s="98"/>
      <c r="C47" s="106"/>
      <c r="D47" s="30" t="s">
        <v>11</v>
      </c>
      <c r="E47" s="42">
        <f t="shared" si="8"/>
        <v>0</v>
      </c>
      <c r="F47" s="52">
        <v>0</v>
      </c>
      <c r="G47" s="52">
        <v>0</v>
      </c>
      <c r="H47" s="52">
        <v>0</v>
      </c>
      <c r="I47" s="59">
        <v>0</v>
      </c>
      <c r="J47" s="59">
        <v>0</v>
      </c>
      <c r="K47" s="109"/>
    </row>
    <row r="48" spans="1:14" s="69" customFormat="1" ht="26.25" customHeight="1" thickBot="1">
      <c r="A48" s="86"/>
      <c r="B48" s="98"/>
      <c r="C48" s="106"/>
      <c r="D48" s="31" t="s">
        <v>12</v>
      </c>
      <c r="E48" s="42">
        <f t="shared" si="8"/>
        <v>0</v>
      </c>
      <c r="F48" s="51">
        <v>0</v>
      </c>
      <c r="G48" s="51">
        <v>0</v>
      </c>
      <c r="H48" s="51">
        <v>0</v>
      </c>
      <c r="I48" s="60">
        <v>0</v>
      </c>
      <c r="J48" s="60">
        <v>0</v>
      </c>
      <c r="K48" s="109"/>
    </row>
    <row r="49" spans="1:11" s="69" customFormat="1" ht="26.25" customHeight="1" thickBot="1">
      <c r="A49" s="87"/>
      <c r="B49" s="99"/>
      <c r="C49" s="107"/>
      <c r="D49" s="33" t="s">
        <v>13</v>
      </c>
      <c r="E49" s="42">
        <f t="shared" si="8"/>
        <v>110000</v>
      </c>
      <c r="F49" s="55">
        <v>0</v>
      </c>
      <c r="G49" s="55">
        <v>110000</v>
      </c>
      <c r="H49" s="55">
        <v>0</v>
      </c>
      <c r="I49" s="63">
        <v>0</v>
      </c>
      <c r="J49" s="63">
        <v>0</v>
      </c>
      <c r="K49" s="110"/>
    </row>
    <row r="50" spans="1:11" ht="24" customHeight="1">
      <c r="A50" s="88" t="s">
        <v>17</v>
      </c>
      <c r="B50" s="89"/>
      <c r="C50" s="90"/>
      <c r="D50" s="65" t="s">
        <v>15</v>
      </c>
      <c r="E50" s="66">
        <f>E52+E53+E54</f>
        <v>456233.03</v>
      </c>
      <c r="F50" s="66">
        <f t="shared" ref="F50:J50" si="13">F52+F53+F54</f>
        <v>100000</v>
      </c>
      <c r="G50" s="66">
        <f t="shared" si="13"/>
        <v>167233.03</v>
      </c>
      <c r="H50" s="66">
        <f t="shared" si="13"/>
        <v>63000</v>
      </c>
      <c r="I50" s="66">
        <f t="shared" si="13"/>
        <v>63000</v>
      </c>
      <c r="J50" s="73">
        <f t="shared" si="13"/>
        <v>63000</v>
      </c>
      <c r="K50" s="85"/>
    </row>
    <row r="51" spans="1:11" ht="0.75" customHeight="1">
      <c r="A51" s="91"/>
      <c r="B51" s="92"/>
      <c r="C51" s="93"/>
      <c r="D51" s="67" t="s">
        <v>11</v>
      </c>
      <c r="E51" s="12">
        <v>0</v>
      </c>
      <c r="F51" s="12">
        <v>0</v>
      </c>
      <c r="G51" s="12">
        <v>0</v>
      </c>
      <c r="H51" s="12">
        <v>0</v>
      </c>
      <c r="I51" s="70"/>
      <c r="J51" s="70">
        <v>0</v>
      </c>
      <c r="K51" s="86"/>
    </row>
    <row r="52" spans="1:11" ht="23.25" customHeight="1">
      <c r="A52" s="91"/>
      <c r="B52" s="92"/>
      <c r="C52" s="93"/>
      <c r="D52" s="67" t="s">
        <v>11</v>
      </c>
      <c r="E52" s="12">
        <f>E17+E21+E25+E34+E39+E43+E47</f>
        <v>0</v>
      </c>
      <c r="F52" s="12">
        <f t="shared" ref="F52:J52" si="14">F17+F21+F25+F34+F39+F43+F47</f>
        <v>0</v>
      </c>
      <c r="G52" s="12">
        <f t="shared" si="14"/>
        <v>0</v>
      </c>
      <c r="H52" s="12">
        <f t="shared" si="14"/>
        <v>0</v>
      </c>
      <c r="I52" s="12">
        <f t="shared" si="14"/>
        <v>0</v>
      </c>
      <c r="J52" s="70">
        <f t="shared" si="14"/>
        <v>0</v>
      </c>
      <c r="K52" s="86"/>
    </row>
    <row r="53" spans="1:11" ht="23.25" customHeight="1">
      <c r="A53" s="91"/>
      <c r="B53" s="92"/>
      <c r="C53" s="93"/>
      <c r="D53" s="67" t="s">
        <v>12</v>
      </c>
      <c r="E53" s="12">
        <f>E18+E22+E26+E35+E40+E44+E48</f>
        <v>0</v>
      </c>
      <c r="F53" s="12">
        <f t="shared" ref="F53:J53" si="15">F18+F22+F26+F35+F40+F44+F48</f>
        <v>0</v>
      </c>
      <c r="G53" s="12">
        <f t="shared" si="15"/>
        <v>0</v>
      </c>
      <c r="H53" s="12">
        <f t="shared" si="15"/>
        <v>0</v>
      </c>
      <c r="I53" s="12">
        <f t="shared" si="15"/>
        <v>0</v>
      </c>
      <c r="J53" s="70">
        <f t="shared" si="15"/>
        <v>0</v>
      </c>
      <c r="K53" s="86"/>
    </row>
    <row r="54" spans="1:11" ht="24.75" customHeight="1" thickBot="1">
      <c r="A54" s="94"/>
      <c r="B54" s="95"/>
      <c r="C54" s="96"/>
      <c r="D54" s="68" t="s">
        <v>13</v>
      </c>
      <c r="E54" s="24">
        <f>E19+E23+E27+E36+E41+E45+E49</f>
        <v>456233.03</v>
      </c>
      <c r="F54" s="24">
        <f t="shared" ref="F54:J54" si="16">F19+F23+F27+F36+F41+F45+F49</f>
        <v>100000</v>
      </c>
      <c r="G54" s="24">
        <f t="shared" si="16"/>
        <v>167233.03</v>
      </c>
      <c r="H54" s="24">
        <f t="shared" si="16"/>
        <v>63000</v>
      </c>
      <c r="I54" s="24">
        <f t="shared" si="16"/>
        <v>63000</v>
      </c>
      <c r="J54" s="74">
        <f t="shared" si="16"/>
        <v>63000</v>
      </c>
      <c r="K54" s="87"/>
    </row>
    <row r="55" spans="1:11">
      <c r="A55" s="1"/>
      <c r="K55" s="6"/>
    </row>
  </sheetData>
  <mergeCells count="54">
    <mergeCell ref="K24:K27"/>
    <mergeCell ref="K16:K19"/>
    <mergeCell ref="C16:C19"/>
    <mergeCell ref="B16:B19"/>
    <mergeCell ref="A16:A19"/>
    <mergeCell ref="A20:A23"/>
    <mergeCell ref="B20:B23"/>
    <mergeCell ref="A24:A27"/>
    <mergeCell ref="B24:B27"/>
    <mergeCell ref="C24:C27"/>
    <mergeCell ref="K33:K36"/>
    <mergeCell ref="A33:A36"/>
    <mergeCell ref="B33:B36"/>
    <mergeCell ref="C33:C36"/>
    <mergeCell ref="B29:B31"/>
    <mergeCell ref="A29:A31"/>
    <mergeCell ref="G1:K4"/>
    <mergeCell ref="K29:K31"/>
    <mergeCell ref="E30:E31"/>
    <mergeCell ref="F30:J30"/>
    <mergeCell ref="C29:C31"/>
    <mergeCell ref="D29:D31"/>
    <mergeCell ref="E29:J29"/>
    <mergeCell ref="C20:C23"/>
    <mergeCell ref="K20:K23"/>
    <mergeCell ref="A6:K6"/>
    <mergeCell ref="A7:K7"/>
    <mergeCell ref="A8:K8"/>
    <mergeCell ref="E9:J9"/>
    <mergeCell ref="E10:E11"/>
    <mergeCell ref="A9:A11"/>
    <mergeCell ref="A28:K28"/>
    <mergeCell ref="K50:K54"/>
    <mergeCell ref="A50:C54"/>
    <mergeCell ref="C38:C41"/>
    <mergeCell ref="A37:K37"/>
    <mergeCell ref="B38:B41"/>
    <mergeCell ref="B42:B45"/>
    <mergeCell ref="C42:C45"/>
    <mergeCell ref="K38:K41"/>
    <mergeCell ref="K42:K45"/>
    <mergeCell ref="A42:A45"/>
    <mergeCell ref="A38:A41"/>
    <mergeCell ref="A46:A49"/>
    <mergeCell ref="B46:B49"/>
    <mergeCell ref="C46:C49"/>
    <mergeCell ref="K46:K49"/>
    <mergeCell ref="A13:K13"/>
    <mergeCell ref="A14:K14"/>
    <mergeCell ref="C9:C11"/>
    <mergeCell ref="D9:D11"/>
    <mergeCell ref="K9:K11"/>
    <mergeCell ref="F10:J10"/>
    <mergeCell ref="B9:B11"/>
  </mergeCells>
  <pageMargins left="0.19685039370078741" right="0.19685039370078741" top="0.35433070866141736" bottom="0.31496062992125984" header="0.31496062992125984" footer="0.31496062992125984"/>
  <pageSetup paperSize="9" scale="70" fitToHeight="4" orientation="landscape" r:id="rId1"/>
  <rowBreaks count="2" manualBreakCount="2">
    <brk id="27" max="10" man="1"/>
    <brk id="55" max="8" man="1"/>
  </rowBreaks>
  <colBreaks count="1" manualBreakCount="1">
    <brk id="1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2022-02-15T13:52:35Z</cp:lastPrinted>
  <dcterms:created xsi:type="dcterms:W3CDTF">2017-09-05T04:35:00Z</dcterms:created>
  <dcterms:modified xsi:type="dcterms:W3CDTF">2022-02-15T13:52:37Z</dcterms:modified>
</cp:coreProperties>
</file>