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Мои документы\ТАНЯ\ОБЩАЯ\Муниципальная программа\Муниципальная программа_2022\2090_МП_НКО_изм17_ 20221108\"/>
    </mc:Choice>
  </mc:AlternateContent>
  <bookViews>
    <workbookView xWindow="0" yWindow="0" windowWidth="19005" windowHeight="10320" activeTab="1"/>
  </bookViews>
  <sheets>
    <sheet name="Приложение2" sheetId="1" r:id="rId1"/>
    <sheet name="Приложение 3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  <c r="E10" i="2"/>
  <c r="F10" i="2"/>
  <c r="G10" i="2"/>
  <c r="H10" i="2"/>
  <c r="C10" i="2"/>
  <c r="B14" i="2"/>
  <c r="B12" i="2"/>
  <c r="B13" i="2"/>
  <c r="B11" i="2"/>
  <c r="I48" i="1"/>
  <c r="J48" i="1"/>
  <c r="H48" i="1"/>
  <c r="I47" i="1"/>
  <c r="J47" i="1"/>
  <c r="K47" i="1"/>
  <c r="L47" i="1"/>
  <c r="M47" i="1"/>
  <c r="H47" i="1"/>
  <c r="I46" i="1"/>
  <c r="J46" i="1"/>
  <c r="K46" i="1"/>
  <c r="L46" i="1"/>
  <c r="M46" i="1"/>
  <c r="H46" i="1"/>
  <c r="I45" i="1"/>
  <c r="J45" i="1"/>
  <c r="K45" i="1"/>
  <c r="L45" i="1"/>
  <c r="L48" i="1" s="1"/>
  <c r="M45" i="1"/>
  <c r="H45" i="1"/>
  <c r="I44" i="1"/>
  <c r="J44" i="1"/>
  <c r="K44" i="1"/>
  <c r="L44" i="1"/>
  <c r="M44" i="1"/>
  <c r="H44" i="1"/>
  <c r="G41" i="1"/>
  <c r="G42" i="1"/>
  <c r="G43" i="1"/>
  <c r="G40" i="1"/>
  <c r="G35" i="1"/>
  <c r="G36" i="1"/>
  <c r="G37" i="1"/>
  <c r="G34" i="1"/>
  <c r="G29" i="1"/>
  <c r="G30" i="1"/>
  <c r="G31" i="1"/>
  <c r="G32" i="1"/>
  <c r="G26" i="1"/>
  <c r="G27" i="1"/>
  <c r="G28" i="1"/>
  <c r="G25" i="1"/>
  <c r="G13" i="1"/>
  <c r="G14" i="1"/>
  <c r="G15" i="1"/>
  <c r="G16" i="1"/>
  <c r="G17" i="1"/>
  <c r="G18" i="1"/>
  <c r="G19" i="1"/>
  <c r="G20" i="1"/>
  <c r="G21" i="1"/>
  <c r="G22" i="1"/>
  <c r="G23" i="1"/>
  <c r="G12" i="1"/>
  <c r="B10" i="2" l="1"/>
  <c r="K48" i="1"/>
  <c r="G47" i="1"/>
  <c r="G46" i="1"/>
  <c r="M48" i="1"/>
  <c r="G45" i="1"/>
  <c r="G44" i="1"/>
  <c r="G48" i="1" l="1"/>
</calcChain>
</file>

<file path=xl/sharedStrings.xml><?xml version="1.0" encoding="utf-8"?>
<sst xmlns="http://schemas.openxmlformats.org/spreadsheetml/2006/main" count="114" uniqueCount="66">
  <si>
    <t>всего</t>
  </si>
  <si>
    <t>Объемы финансирования, в том числе по годам (руб.)</t>
  </si>
  <si>
    <t>Приложение № 2 к муниципальной программе</t>
  </si>
  <si>
    <t xml:space="preserve">«Комплексное развитие Устьянского муниципального </t>
  </si>
  <si>
    <t xml:space="preserve">округа и государственная поддержка </t>
  </si>
  <si>
    <t>социально ориентированных некоммерческих организаций»</t>
  </si>
  <si>
    <t>№ п/п</t>
  </si>
  <si>
    <t>Наименование мероприятия программы</t>
  </si>
  <si>
    <t>Ответственный исполнитель</t>
  </si>
  <si>
    <t>Соисполнитель</t>
  </si>
  <si>
    <t>Срок начала/окончания работ</t>
  </si>
  <si>
    <t>Источники финансирования</t>
  </si>
  <si>
    <t>Ожидаемые результаты реализации мероприятия</t>
  </si>
  <si>
    <t>1.1.</t>
  </si>
  <si>
    <t>1.2.</t>
  </si>
  <si>
    <t>1.3.</t>
  </si>
  <si>
    <t>1.4.2.</t>
  </si>
  <si>
    <t xml:space="preserve">2.1. </t>
  </si>
  <si>
    <t>3.1.1.</t>
  </si>
  <si>
    <t>Итого по программе</t>
  </si>
  <si>
    <t>Федеральный бюджет</t>
  </si>
  <si>
    <t>Областной бюджет</t>
  </si>
  <si>
    <t xml:space="preserve">Внебюджетные средства </t>
  </si>
  <si>
    <t>Всего</t>
  </si>
  <si>
    <r>
      <t xml:space="preserve">1. Содействие развитию институтов гражданского общества, обеспечению  их эффективной  деятельности в процессе решения социально значимых  проблем территорий  </t>
    </r>
    <r>
      <rPr>
        <sz val="11"/>
        <rFont val="Times New Roman"/>
        <family val="1"/>
        <charset val="204"/>
      </rPr>
      <t>Устьянского муниципального округа</t>
    </r>
  </si>
  <si>
    <t>Организация и проведение мероприятий в поддержку деятельности НКО (в том числе семинары, тренинги, конференции, индивидуальные консультации)</t>
  </si>
  <si>
    <t>Администрация Устьянского муниципального округа в лице отдела по  организационной работе и местному самоуправлению</t>
  </si>
  <si>
    <t>-</t>
  </si>
  <si>
    <t>Январь/декабрь</t>
  </si>
  <si>
    <t xml:space="preserve">Оказание услуг по публикации  информационных материалов в средствах массовой информации </t>
  </si>
  <si>
    <t>Софинансирование на конкурсной основе инициативных проектов по решению вопросов местного значения</t>
  </si>
  <si>
    <t>1.4. Финансовая поддержка социально ориентированных некоммерческих организаций</t>
  </si>
  <si>
    <t>1.4.1.</t>
  </si>
  <si>
    <t>Осуществление закупок товаров, работ, услуг для обеспечения муниципальных нужд у СО НКО</t>
  </si>
  <si>
    <t>Июнь/декабрь</t>
  </si>
  <si>
    <t>Предоставление субсидий на конкурсной основе социально-ориентированным некоммерческим организациям</t>
  </si>
  <si>
    <t>Количество СО НКО, предоставляющих товары, работы, услуги для муниципальных нужд (печать муниципального вестника «Устьяны»): 1 организация.</t>
  </si>
  <si>
    <t>2. Содействие развитию партнерских отношений между СО НКО, органами местной власти, предпринимательством, другими  организациями, учреждениями, предприятиями в Устьянском округе</t>
  </si>
  <si>
    <t>Сотрудничество с Устьянским землячеством и с Ассоциацией совета глав администрации Архангельской области</t>
  </si>
  <si>
    <t>3.Создание благоприятной среды и стимулов для формирования и развития территориального общественного самоуправления в Устьянском округе Архангельской области.</t>
  </si>
  <si>
    <t>3.1. Развитие территориального общественного самоуправления Архангельской области</t>
  </si>
  <si>
    <t>Организация и проведение конкурса в поддержку деятельности территориального общественного самоуправления</t>
  </si>
  <si>
    <t xml:space="preserve">Перечень мероприятий муниципальной программы 
«Комплексное развитие Устьянского муниципального округа 
и государственная поддержка социально ориентированных некоммерческих организаций»
</t>
  </si>
  <si>
    <t xml:space="preserve">В том числе </t>
  </si>
  <si>
    <t>2020 г.</t>
  </si>
  <si>
    <t>2021 г.</t>
  </si>
  <si>
    <t>2022 г.</t>
  </si>
  <si>
    <t>2023 г.</t>
  </si>
  <si>
    <t>2024 г.</t>
  </si>
  <si>
    <t>2025 г.</t>
  </si>
  <si>
    <t xml:space="preserve">областной бюджет                    </t>
  </si>
  <si>
    <t xml:space="preserve">федеральный бюджет                  </t>
  </si>
  <si>
    <t xml:space="preserve">внебюджетные средства             </t>
  </si>
  <si>
    <t>Всего по программе,           в том числе</t>
  </si>
  <si>
    <t xml:space="preserve">Источники и направления финансирования       </t>
  </si>
  <si>
    <t xml:space="preserve">Объем финансирования, всего, руб.     </t>
  </si>
  <si>
    <t>Приложение № 3 к муниципальной программе</t>
  </si>
  <si>
    <t xml:space="preserve">Распределение объемов финансирования программы по источникам, 
направлениям расходования средств и годам
</t>
  </si>
  <si>
    <r>
      <t xml:space="preserve">Количество жителей, задействованных в программных мероприятиях - </t>
    </r>
    <r>
      <rPr>
        <sz val="11"/>
        <rFont val="Times New Roman"/>
        <family val="1"/>
        <charset val="204"/>
      </rPr>
      <t>20500 чел.</t>
    </r>
  </si>
  <si>
    <t xml:space="preserve">Количество реализованных проектов СО НКО – 62 проекта;
Количество мероприятий по социальной реабилитации людей с ограниченными возможностями: 108 мероприятий.
</t>
  </si>
  <si>
    <t>Увеличение количества партнеров (организаций)  - 9 единиц.</t>
  </si>
  <si>
    <t>Количество реализованных проектов, направленных на развитие гражданской активности по решению местных проблем – 62 проекта.</t>
  </si>
  <si>
    <t>Количество реализованных инициативных проектов – 3 проекта</t>
  </si>
  <si>
    <t>Местный бюджет</t>
  </si>
  <si>
    <t xml:space="preserve">местный бюджет                   </t>
  </si>
  <si>
    <r>
      <t>Информированность населения о деятельности НКО посредством публикаций в СМИ: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69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публикаций.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</si>
</sst>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0" fillId="0" borderId="12" xfId="0" applyBorder="1"/>
    <xf numFmtId="2" fontId="2" fillId="0" borderId="1" xfId="0" applyNumberFormat="1" applyFont="1" applyBorder="1" applyAlignment="1">
      <alignment wrapText="1"/>
    </xf>
    <xf numFmtId="2" fontId="2" fillId="0" borderId="6" xfId="0" applyNumberFormat="1" applyFont="1" applyBorder="1" applyAlignment="1">
      <alignment wrapText="1"/>
    </xf>
    <xf numFmtId="2" fontId="2" fillId="0" borderId="8" xfId="0" applyNumberFormat="1" applyFont="1" applyBorder="1" applyAlignment="1">
      <alignment wrapText="1"/>
    </xf>
    <xf numFmtId="2" fontId="0" fillId="0" borderId="11" xfId="0" applyNumberFormat="1" applyBorder="1"/>
    <xf numFmtId="0" fontId="2" fillId="0" borderId="11" xfId="0" applyFont="1" applyFill="1" applyBorder="1" applyAlignment="1">
      <alignment wrapText="1"/>
    </xf>
    <xf numFmtId="2" fontId="2" fillId="0" borderId="11" xfId="0" applyNumberFormat="1" applyFont="1" applyBorder="1" applyAlignment="1">
      <alignment wrapText="1"/>
    </xf>
    <xf numFmtId="0" fontId="7" fillId="0" borderId="1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2" fontId="5" fillId="0" borderId="7" xfId="0" applyNumberFormat="1" applyFont="1" applyFill="1" applyBorder="1" applyAlignment="1">
      <alignment horizontal="right" wrapText="1"/>
    </xf>
    <xf numFmtId="0" fontId="5" fillId="0" borderId="21" xfId="0" applyFont="1" applyFill="1" applyBorder="1" applyAlignment="1">
      <alignment horizontal="left" vertical="center" wrapText="1"/>
    </xf>
    <xf numFmtId="2" fontId="5" fillId="0" borderId="22" xfId="0" applyNumberFormat="1" applyFont="1" applyFill="1" applyBorder="1" applyAlignment="1">
      <alignment horizontal="right" wrapText="1"/>
    </xf>
    <xf numFmtId="2" fontId="5" fillId="0" borderId="23" xfId="0" applyNumberFormat="1" applyFont="1" applyFill="1" applyBorder="1" applyAlignment="1">
      <alignment horizontal="right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top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0" fillId="2" borderId="0" xfId="0" applyFill="1" applyAlignment="1"/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wrapText="1"/>
    </xf>
    <xf numFmtId="2" fontId="2" fillId="2" borderId="6" xfId="0" applyNumberFormat="1" applyFont="1" applyFill="1" applyBorder="1" applyAlignment="1">
      <alignment wrapText="1"/>
    </xf>
    <xf numFmtId="2" fontId="2" fillId="2" borderId="8" xfId="0" applyNumberFormat="1" applyFont="1" applyFill="1" applyBorder="1" applyAlignment="1">
      <alignment wrapText="1"/>
    </xf>
    <xf numFmtId="2" fontId="0" fillId="2" borderId="1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topLeftCell="A38" workbookViewId="0">
      <selection activeCell="M46" sqref="M46"/>
    </sheetView>
  </sheetViews>
  <sheetFormatPr defaultRowHeight="15" x14ac:dyDescent="0.25"/>
  <cols>
    <col min="1" max="1" width="7" customWidth="1"/>
    <col min="2" max="2" width="19.42578125" customWidth="1"/>
    <col min="3" max="3" width="16.7109375" customWidth="1"/>
    <col min="5" max="5" width="8.5703125" customWidth="1"/>
    <col min="6" max="6" width="17.5703125" customWidth="1"/>
    <col min="7" max="7" width="11.42578125" customWidth="1"/>
    <col min="8" max="10" width="10.42578125" bestFit="1" customWidth="1"/>
    <col min="11" max="11" width="10.42578125" style="54" bestFit="1" customWidth="1"/>
    <col min="12" max="12" width="11.7109375" style="54" customWidth="1"/>
    <col min="13" max="13" width="11.5703125" style="54" customWidth="1"/>
    <col min="14" max="14" width="19" customWidth="1"/>
  </cols>
  <sheetData>
    <row r="1" spans="1:14" x14ac:dyDescent="0.25">
      <c r="J1" s="1"/>
      <c r="K1" s="53"/>
      <c r="L1" s="53"/>
      <c r="M1" s="53"/>
      <c r="N1" s="2" t="s">
        <v>2</v>
      </c>
    </row>
    <row r="2" spans="1:14" x14ac:dyDescent="0.25">
      <c r="N2" s="2" t="s">
        <v>3</v>
      </c>
    </row>
    <row r="3" spans="1:14" x14ac:dyDescent="0.25">
      <c r="N3" s="2" t="s">
        <v>4</v>
      </c>
    </row>
    <row r="4" spans="1:14" x14ac:dyDescent="0.25">
      <c r="N4" s="2" t="s">
        <v>5</v>
      </c>
    </row>
    <row r="5" spans="1:14" x14ac:dyDescent="0.25">
      <c r="N5" s="2"/>
    </row>
    <row r="6" spans="1:14" ht="69" customHeight="1" x14ac:dyDescent="0.25">
      <c r="B6" s="26" t="s">
        <v>42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x14ac:dyDescent="0.25">
      <c r="N7" s="2"/>
    </row>
    <row r="8" spans="1:14" ht="31.5" customHeight="1" x14ac:dyDescent="0.25">
      <c r="A8" s="41" t="s">
        <v>6</v>
      </c>
      <c r="B8" s="41" t="s">
        <v>7</v>
      </c>
      <c r="C8" s="41" t="s">
        <v>8</v>
      </c>
      <c r="D8" s="41" t="s">
        <v>9</v>
      </c>
      <c r="E8" s="41" t="s">
        <v>10</v>
      </c>
      <c r="F8" s="41" t="s">
        <v>11</v>
      </c>
      <c r="G8" s="40" t="s">
        <v>1</v>
      </c>
      <c r="H8" s="40"/>
      <c r="I8" s="40"/>
      <c r="J8" s="40"/>
      <c r="K8" s="40"/>
      <c r="L8" s="40"/>
      <c r="M8" s="40"/>
      <c r="N8" s="37" t="s">
        <v>12</v>
      </c>
    </row>
    <row r="9" spans="1:14" ht="33" customHeight="1" x14ac:dyDescent="0.25">
      <c r="A9" s="41"/>
      <c r="B9" s="41"/>
      <c r="C9" s="41"/>
      <c r="D9" s="41"/>
      <c r="E9" s="41"/>
      <c r="F9" s="41"/>
      <c r="G9" s="3" t="s">
        <v>0</v>
      </c>
      <c r="H9" s="3">
        <v>2020</v>
      </c>
      <c r="I9" s="3">
        <v>2021</v>
      </c>
      <c r="J9" s="3">
        <v>2022</v>
      </c>
      <c r="K9" s="55">
        <v>2023</v>
      </c>
      <c r="L9" s="55">
        <v>2024</v>
      </c>
      <c r="M9" s="55">
        <v>2025</v>
      </c>
      <c r="N9" s="37"/>
    </row>
    <row r="10" spans="1:14" x14ac:dyDescent="0.25">
      <c r="A10" s="14">
        <v>1</v>
      </c>
      <c r="B10" s="14">
        <v>2</v>
      </c>
      <c r="C10" s="14">
        <v>3</v>
      </c>
      <c r="D10" s="14">
        <v>4</v>
      </c>
      <c r="E10" s="14">
        <v>5</v>
      </c>
      <c r="F10" s="14">
        <v>6</v>
      </c>
      <c r="G10" s="14">
        <v>7</v>
      </c>
      <c r="H10" s="14">
        <v>8</v>
      </c>
      <c r="I10" s="14">
        <v>9</v>
      </c>
      <c r="J10" s="14">
        <v>10</v>
      </c>
      <c r="K10" s="56">
        <v>11</v>
      </c>
      <c r="L10" s="56">
        <v>12</v>
      </c>
      <c r="M10" s="56">
        <v>13</v>
      </c>
      <c r="N10" s="14">
        <v>14</v>
      </c>
    </row>
    <row r="11" spans="1:14" ht="30.75" customHeight="1" x14ac:dyDescent="0.25">
      <c r="A11" s="38" t="s">
        <v>24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</row>
    <row r="12" spans="1:14" ht="30" x14ac:dyDescent="0.25">
      <c r="A12" s="39" t="s">
        <v>13</v>
      </c>
      <c r="B12" s="39" t="s">
        <v>25</v>
      </c>
      <c r="C12" s="39" t="s">
        <v>26</v>
      </c>
      <c r="D12" s="39" t="s">
        <v>27</v>
      </c>
      <c r="E12" s="39" t="s">
        <v>28</v>
      </c>
      <c r="F12" s="4" t="s">
        <v>20</v>
      </c>
      <c r="G12" s="8">
        <f>SUM(H12:M12)</f>
        <v>0</v>
      </c>
      <c r="H12" s="8">
        <v>0</v>
      </c>
      <c r="I12" s="8">
        <v>0</v>
      </c>
      <c r="J12" s="8">
        <v>0</v>
      </c>
      <c r="K12" s="57">
        <v>0</v>
      </c>
      <c r="L12" s="57">
        <v>0</v>
      </c>
      <c r="M12" s="57">
        <v>0</v>
      </c>
      <c r="N12" s="39" t="s">
        <v>58</v>
      </c>
    </row>
    <row r="13" spans="1:14" ht="30" x14ac:dyDescent="0.25">
      <c r="A13" s="39"/>
      <c r="B13" s="39"/>
      <c r="C13" s="39"/>
      <c r="D13" s="39"/>
      <c r="E13" s="39"/>
      <c r="F13" s="4" t="s">
        <v>21</v>
      </c>
      <c r="G13" s="8">
        <f t="shared" ref="G13:G23" si="0">SUM(H13:M13)</f>
        <v>0</v>
      </c>
      <c r="H13" s="8">
        <v>0</v>
      </c>
      <c r="I13" s="8">
        <v>0</v>
      </c>
      <c r="J13" s="8">
        <v>0</v>
      </c>
      <c r="K13" s="57">
        <v>0</v>
      </c>
      <c r="L13" s="57">
        <v>0</v>
      </c>
      <c r="M13" s="57">
        <v>0</v>
      </c>
      <c r="N13" s="39"/>
    </row>
    <row r="14" spans="1:14" ht="28.5" customHeight="1" x14ac:dyDescent="0.25">
      <c r="A14" s="39"/>
      <c r="B14" s="39"/>
      <c r="C14" s="39"/>
      <c r="D14" s="39"/>
      <c r="E14" s="39"/>
      <c r="F14" s="4" t="s">
        <v>63</v>
      </c>
      <c r="G14" s="8">
        <f t="shared" si="0"/>
        <v>0</v>
      </c>
      <c r="H14" s="8">
        <v>0</v>
      </c>
      <c r="I14" s="8">
        <v>0</v>
      </c>
      <c r="J14" s="8">
        <v>0</v>
      </c>
      <c r="K14" s="57">
        <v>0</v>
      </c>
      <c r="L14" s="57">
        <v>0</v>
      </c>
      <c r="M14" s="57">
        <v>0</v>
      </c>
      <c r="N14" s="39"/>
    </row>
    <row r="15" spans="1:14" ht="30" x14ac:dyDescent="0.25">
      <c r="A15" s="39"/>
      <c r="B15" s="39"/>
      <c r="C15" s="39"/>
      <c r="D15" s="39"/>
      <c r="E15" s="39"/>
      <c r="F15" s="4" t="s">
        <v>22</v>
      </c>
      <c r="G15" s="8">
        <f t="shared" si="0"/>
        <v>0</v>
      </c>
      <c r="H15" s="8">
        <v>0</v>
      </c>
      <c r="I15" s="8">
        <v>0</v>
      </c>
      <c r="J15" s="8">
        <v>0</v>
      </c>
      <c r="K15" s="57">
        <v>0</v>
      </c>
      <c r="L15" s="57">
        <v>0</v>
      </c>
      <c r="M15" s="57">
        <v>0</v>
      </c>
      <c r="N15" s="39"/>
    </row>
    <row r="16" spans="1:14" ht="30" x14ac:dyDescent="0.25">
      <c r="A16" s="39" t="s">
        <v>14</v>
      </c>
      <c r="B16" s="39" t="s">
        <v>29</v>
      </c>
      <c r="C16" s="39" t="s">
        <v>26</v>
      </c>
      <c r="D16" s="39" t="s">
        <v>27</v>
      </c>
      <c r="E16" s="39" t="s">
        <v>28</v>
      </c>
      <c r="F16" s="4" t="s">
        <v>20</v>
      </c>
      <c r="G16" s="8">
        <f t="shared" si="0"/>
        <v>0</v>
      </c>
      <c r="H16" s="8">
        <v>0</v>
      </c>
      <c r="I16" s="8">
        <v>0</v>
      </c>
      <c r="J16" s="8">
        <v>0</v>
      </c>
      <c r="K16" s="57">
        <v>0</v>
      </c>
      <c r="L16" s="57">
        <v>0</v>
      </c>
      <c r="M16" s="57"/>
      <c r="N16" s="39" t="s">
        <v>65</v>
      </c>
    </row>
    <row r="17" spans="1:14" ht="30" x14ac:dyDescent="0.25">
      <c r="A17" s="39"/>
      <c r="B17" s="39"/>
      <c r="C17" s="39"/>
      <c r="D17" s="39"/>
      <c r="E17" s="39"/>
      <c r="F17" s="4" t="s">
        <v>21</v>
      </c>
      <c r="G17" s="8">
        <f t="shared" si="0"/>
        <v>0</v>
      </c>
      <c r="H17" s="8">
        <v>0</v>
      </c>
      <c r="I17" s="8">
        <v>0</v>
      </c>
      <c r="J17" s="8">
        <v>0</v>
      </c>
      <c r="K17" s="57">
        <v>0</v>
      </c>
      <c r="L17" s="57">
        <v>0</v>
      </c>
      <c r="M17" s="57">
        <v>0</v>
      </c>
      <c r="N17" s="39"/>
    </row>
    <row r="18" spans="1:14" ht="27" customHeight="1" x14ac:dyDescent="0.25">
      <c r="A18" s="39"/>
      <c r="B18" s="39"/>
      <c r="C18" s="39"/>
      <c r="D18" s="39"/>
      <c r="E18" s="39"/>
      <c r="F18" s="4" t="s">
        <v>63</v>
      </c>
      <c r="G18" s="8">
        <f t="shared" si="0"/>
        <v>70000</v>
      </c>
      <c r="H18" s="8">
        <v>35000</v>
      </c>
      <c r="I18" s="8">
        <v>35000</v>
      </c>
      <c r="J18" s="8">
        <v>0</v>
      </c>
      <c r="K18" s="57">
        <v>0</v>
      </c>
      <c r="L18" s="57">
        <v>0</v>
      </c>
      <c r="M18" s="57">
        <v>0</v>
      </c>
      <c r="N18" s="39"/>
    </row>
    <row r="19" spans="1:14" ht="30" x14ac:dyDescent="0.25">
      <c r="A19" s="39"/>
      <c r="B19" s="39"/>
      <c r="C19" s="39"/>
      <c r="D19" s="39"/>
      <c r="E19" s="39"/>
      <c r="F19" s="4" t="s">
        <v>22</v>
      </c>
      <c r="G19" s="8">
        <f t="shared" si="0"/>
        <v>0</v>
      </c>
      <c r="H19" s="8">
        <v>0</v>
      </c>
      <c r="I19" s="8">
        <v>0</v>
      </c>
      <c r="J19" s="8">
        <v>0</v>
      </c>
      <c r="K19" s="57">
        <v>0</v>
      </c>
      <c r="L19" s="57">
        <v>0</v>
      </c>
      <c r="M19" s="57">
        <v>0</v>
      </c>
      <c r="N19" s="39"/>
    </row>
    <row r="20" spans="1:14" ht="30" x14ac:dyDescent="0.25">
      <c r="A20" s="39" t="s">
        <v>15</v>
      </c>
      <c r="B20" s="39" t="s">
        <v>30</v>
      </c>
      <c r="C20" s="39" t="s">
        <v>26</v>
      </c>
      <c r="D20" s="39" t="s">
        <v>27</v>
      </c>
      <c r="E20" s="39" t="s">
        <v>28</v>
      </c>
      <c r="F20" s="4" t="s">
        <v>20</v>
      </c>
      <c r="G20" s="8">
        <f t="shared" si="0"/>
        <v>0</v>
      </c>
      <c r="H20" s="8">
        <v>0</v>
      </c>
      <c r="I20" s="8">
        <v>0</v>
      </c>
      <c r="J20" s="8">
        <v>0</v>
      </c>
      <c r="K20" s="57">
        <v>0</v>
      </c>
      <c r="L20" s="57">
        <v>0</v>
      </c>
      <c r="M20" s="57">
        <v>0</v>
      </c>
      <c r="N20" s="52" t="s">
        <v>62</v>
      </c>
    </row>
    <row r="21" spans="1:14" ht="30" x14ac:dyDescent="0.25">
      <c r="A21" s="39"/>
      <c r="B21" s="39"/>
      <c r="C21" s="39"/>
      <c r="D21" s="39"/>
      <c r="E21" s="39"/>
      <c r="F21" s="4" t="s">
        <v>21</v>
      </c>
      <c r="G21" s="8">
        <f t="shared" si="0"/>
        <v>0</v>
      </c>
      <c r="H21" s="8">
        <v>0</v>
      </c>
      <c r="I21" s="8">
        <v>0</v>
      </c>
      <c r="J21" s="8">
        <v>0</v>
      </c>
      <c r="K21" s="57">
        <v>0</v>
      </c>
      <c r="L21" s="57">
        <v>0</v>
      </c>
      <c r="M21" s="57">
        <v>0</v>
      </c>
      <c r="N21" s="39"/>
    </row>
    <row r="22" spans="1:14" ht="24.75" customHeight="1" x14ac:dyDescent="0.25">
      <c r="A22" s="39"/>
      <c r="B22" s="39"/>
      <c r="C22" s="39"/>
      <c r="D22" s="39"/>
      <c r="E22" s="39"/>
      <c r="F22" s="4" t="s">
        <v>63</v>
      </c>
      <c r="G22" s="8">
        <f t="shared" si="0"/>
        <v>0</v>
      </c>
      <c r="H22" s="8">
        <v>0</v>
      </c>
      <c r="I22" s="8">
        <v>0</v>
      </c>
      <c r="J22" s="8">
        <v>0</v>
      </c>
      <c r="K22" s="57">
        <v>0</v>
      </c>
      <c r="L22" s="57">
        <v>0</v>
      </c>
      <c r="M22" s="57">
        <v>0</v>
      </c>
      <c r="N22" s="39"/>
    </row>
    <row r="23" spans="1:14" ht="30" x14ac:dyDescent="0.25">
      <c r="A23" s="39"/>
      <c r="B23" s="39"/>
      <c r="C23" s="39"/>
      <c r="D23" s="39"/>
      <c r="E23" s="39"/>
      <c r="F23" s="4" t="s">
        <v>22</v>
      </c>
      <c r="G23" s="8">
        <f t="shared" si="0"/>
        <v>0</v>
      </c>
      <c r="H23" s="8">
        <v>0</v>
      </c>
      <c r="I23" s="8">
        <v>0</v>
      </c>
      <c r="J23" s="8">
        <v>0</v>
      </c>
      <c r="K23" s="57">
        <v>0</v>
      </c>
      <c r="L23" s="57">
        <v>0</v>
      </c>
      <c r="M23" s="57"/>
      <c r="N23" s="39"/>
    </row>
    <row r="24" spans="1:14" x14ac:dyDescent="0.25">
      <c r="A24" s="23" t="s">
        <v>31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5"/>
    </row>
    <row r="25" spans="1:14" ht="30" x14ac:dyDescent="0.25">
      <c r="A25" s="39" t="s">
        <v>32</v>
      </c>
      <c r="B25" s="39" t="s">
        <v>33</v>
      </c>
      <c r="C25" s="39" t="s">
        <v>26</v>
      </c>
      <c r="D25" s="39" t="s">
        <v>27</v>
      </c>
      <c r="E25" s="39" t="s">
        <v>28</v>
      </c>
      <c r="F25" s="4" t="s">
        <v>20</v>
      </c>
      <c r="G25" s="8">
        <f>SUM(H25:M25)</f>
        <v>0</v>
      </c>
      <c r="H25" s="8">
        <v>0</v>
      </c>
      <c r="I25" s="8">
        <v>0</v>
      </c>
      <c r="J25" s="8">
        <v>0</v>
      </c>
      <c r="K25" s="57">
        <v>0</v>
      </c>
      <c r="L25" s="57">
        <v>0</v>
      </c>
      <c r="M25" s="57">
        <v>0</v>
      </c>
      <c r="N25" s="39" t="s">
        <v>36</v>
      </c>
    </row>
    <row r="26" spans="1:14" ht="30" x14ac:dyDescent="0.25">
      <c r="A26" s="39"/>
      <c r="B26" s="39"/>
      <c r="C26" s="39"/>
      <c r="D26" s="39"/>
      <c r="E26" s="39"/>
      <c r="F26" s="4" t="s">
        <v>21</v>
      </c>
      <c r="G26" s="8">
        <f t="shared" ref="G26:G32" si="1">SUM(H26:M26)</f>
        <v>0</v>
      </c>
      <c r="H26" s="8">
        <v>0</v>
      </c>
      <c r="I26" s="8">
        <v>0</v>
      </c>
      <c r="J26" s="8">
        <v>0</v>
      </c>
      <c r="K26" s="57">
        <v>0</v>
      </c>
      <c r="L26" s="57">
        <v>0</v>
      </c>
      <c r="M26" s="57">
        <v>0</v>
      </c>
      <c r="N26" s="39"/>
    </row>
    <row r="27" spans="1:14" ht="30" customHeight="1" x14ac:dyDescent="0.25">
      <c r="A27" s="39"/>
      <c r="B27" s="39"/>
      <c r="C27" s="39"/>
      <c r="D27" s="39"/>
      <c r="E27" s="39"/>
      <c r="F27" s="4" t="s">
        <v>63</v>
      </c>
      <c r="G27" s="8">
        <f t="shared" si="1"/>
        <v>360948.7</v>
      </c>
      <c r="H27" s="8">
        <v>44952</v>
      </c>
      <c r="I27" s="8">
        <v>30000</v>
      </c>
      <c r="J27" s="8">
        <v>75996.7</v>
      </c>
      <c r="K27" s="57">
        <v>70000</v>
      </c>
      <c r="L27" s="57">
        <v>70000</v>
      </c>
      <c r="M27" s="57">
        <v>70000</v>
      </c>
      <c r="N27" s="39"/>
    </row>
    <row r="28" spans="1:14" ht="80.25" customHeight="1" x14ac:dyDescent="0.25">
      <c r="A28" s="39"/>
      <c r="B28" s="39"/>
      <c r="C28" s="39"/>
      <c r="D28" s="39"/>
      <c r="E28" s="39"/>
      <c r="F28" s="4" t="s">
        <v>22</v>
      </c>
      <c r="G28" s="8">
        <f t="shared" si="1"/>
        <v>0</v>
      </c>
      <c r="H28" s="8">
        <v>0</v>
      </c>
      <c r="I28" s="8">
        <v>0</v>
      </c>
      <c r="J28" s="8">
        <v>0</v>
      </c>
      <c r="K28" s="57">
        <v>0</v>
      </c>
      <c r="L28" s="57">
        <v>0</v>
      </c>
      <c r="M28" s="57">
        <v>0</v>
      </c>
      <c r="N28" s="39"/>
    </row>
    <row r="29" spans="1:14" ht="30" x14ac:dyDescent="0.25">
      <c r="A29" s="42" t="s">
        <v>16</v>
      </c>
      <c r="B29" s="39" t="s">
        <v>35</v>
      </c>
      <c r="C29" s="39" t="s">
        <v>26</v>
      </c>
      <c r="D29" s="39" t="s">
        <v>27</v>
      </c>
      <c r="E29" s="39" t="s">
        <v>34</v>
      </c>
      <c r="F29" s="4" t="s">
        <v>20</v>
      </c>
      <c r="G29" s="8">
        <f t="shared" si="1"/>
        <v>0</v>
      </c>
      <c r="H29" s="8">
        <v>0</v>
      </c>
      <c r="I29" s="8">
        <v>0</v>
      </c>
      <c r="J29" s="8">
        <v>0</v>
      </c>
      <c r="K29" s="57">
        <v>0</v>
      </c>
      <c r="L29" s="57">
        <v>0</v>
      </c>
      <c r="M29" s="57">
        <v>0</v>
      </c>
      <c r="N29" s="39" t="s">
        <v>59</v>
      </c>
    </row>
    <row r="30" spans="1:14" ht="30" x14ac:dyDescent="0.25">
      <c r="A30" s="39"/>
      <c r="B30" s="39"/>
      <c r="C30" s="39"/>
      <c r="D30" s="39"/>
      <c r="E30" s="39"/>
      <c r="F30" s="4" t="s">
        <v>21</v>
      </c>
      <c r="G30" s="8">
        <f t="shared" si="1"/>
        <v>1075531</v>
      </c>
      <c r="H30" s="8">
        <v>271012</v>
      </c>
      <c r="I30" s="8">
        <v>256033</v>
      </c>
      <c r="J30" s="8">
        <v>548486</v>
      </c>
      <c r="K30" s="57">
        <v>0</v>
      </c>
      <c r="L30" s="57">
        <v>0</v>
      </c>
      <c r="M30" s="57">
        <v>0</v>
      </c>
      <c r="N30" s="39"/>
    </row>
    <row r="31" spans="1:14" ht="29.25" customHeight="1" x14ac:dyDescent="0.25">
      <c r="A31" s="39"/>
      <c r="B31" s="39"/>
      <c r="C31" s="39"/>
      <c r="D31" s="39"/>
      <c r="E31" s="39"/>
      <c r="F31" s="4" t="s">
        <v>63</v>
      </c>
      <c r="G31" s="8">
        <f t="shared" si="1"/>
        <v>3000000</v>
      </c>
      <c r="H31" s="8">
        <v>500000</v>
      </c>
      <c r="I31" s="8">
        <v>500000</v>
      </c>
      <c r="J31" s="8">
        <v>500000</v>
      </c>
      <c r="K31" s="57">
        <v>500000</v>
      </c>
      <c r="L31" s="57">
        <v>500000</v>
      </c>
      <c r="M31" s="57">
        <v>500000</v>
      </c>
      <c r="N31" s="39"/>
    </row>
    <row r="32" spans="1:14" ht="92.25" customHeight="1" x14ac:dyDescent="0.25">
      <c r="A32" s="39"/>
      <c r="B32" s="39"/>
      <c r="C32" s="39"/>
      <c r="D32" s="39"/>
      <c r="E32" s="39"/>
      <c r="F32" s="4" t="s">
        <v>22</v>
      </c>
      <c r="G32" s="8">
        <f t="shared" si="1"/>
        <v>1800000</v>
      </c>
      <c r="H32" s="8">
        <v>300000</v>
      </c>
      <c r="I32" s="8">
        <v>300000</v>
      </c>
      <c r="J32" s="8">
        <v>300000</v>
      </c>
      <c r="K32" s="57">
        <v>300000</v>
      </c>
      <c r="L32" s="57">
        <v>300000</v>
      </c>
      <c r="M32" s="57">
        <v>300000</v>
      </c>
      <c r="N32" s="39"/>
    </row>
    <row r="33" spans="1:14" ht="34.5" customHeight="1" x14ac:dyDescent="0.25">
      <c r="A33" s="23" t="s">
        <v>37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5"/>
    </row>
    <row r="34" spans="1:14" ht="30" x14ac:dyDescent="0.25">
      <c r="A34" s="39" t="s">
        <v>17</v>
      </c>
      <c r="B34" s="39" t="s">
        <v>38</v>
      </c>
      <c r="C34" s="39" t="s">
        <v>26</v>
      </c>
      <c r="D34" s="39" t="s">
        <v>27</v>
      </c>
      <c r="E34" s="39" t="s">
        <v>28</v>
      </c>
      <c r="F34" s="4" t="s">
        <v>20</v>
      </c>
      <c r="G34" s="8">
        <f>SUM(H34:M34)</f>
        <v>0</v>
      </c>
      <c r="H34" s="8">
        <v>0</v>
      </c>
      <c r="I34" s="8">
        <v>0</v>
      </c>
      <c r="J34" s="8">
        <v>0</v>
      </c>
      <c r="K34" s="57">
        <v>0</v>
      </c>
      <c r="L34" s="57">
        <v>0</v>
      </c>
      <c r="M34" s="57">
        <v>0</v>
      </c>
      <c r="N34" s="39" t="s">
        <v>60</v>
      </c>
    </row>
    <row r="35" spans="1:14" ht="30" x14ac:dyDescent="0.25">
      <c r="A35" s="39"/>
      <c r="B35" s="39"/>
      <c r="C35" s="39"/>
      <c r="D35" s="39"/>
      <c r="E35" s="39"/>
      <c r="F35" s="4" t="s">
        <v>21</v>
      </c>
      <c r="G35" s="8">
        <f t="shared" ref="G35:G37" si="2">SUM(H35:M35)</f>
        <v>0</v>
      </c>
      <c r="H35" s="8">
        <v>0</v>
      </c>
      <c r="I35" s="8">
        <v>0</v>
      </c>
      <c r="J35" s="8">
        <v>0</v>
      </c>
      <c r="K35" s="57">
        <v>0</v>
      </c>
      <c r="L35" s="57">
        <v>0</v>
      </c>
      <c r="M35" s="57">
        <v>0</v>
      </c>
      <c r="N35" s="39"/>
    </row>
    <row r="36" spans="1:14" x14ac:dyDescent="0.25">
      <c r="A36" s="39"/>
      <c r="B36" s="39"/>
      <c r="C36" s="39"/>
      <c r="D36" s="39"/>
      <c r="E36" s="39"/>
      <c r="F36" s="4" t="s">
        <v>63</v>
      </c>
      <c r="G36" s="8">
        <f t="shared" si="2"/>
        <v>210000</v>
      </c>
      <c r="H36" s="8">
        <v>35000</v>
      </c>
      <c r="I36" s="8">
        <v>35000</v>
      </c>
      <c r="J36" s="8">
        <v>35000</v>
      </c>
      <c r="K36" s="57">
        <v>35000</v>
      </c>
      <c r="L36" s="57">
        <v>35000</v>
      </c>
      <c r="M36" s="57">
        <v>35000</v>
      </c>
      <c r="N36" s="39"/>
    </row>
    <row r="37" spans="1:14" ht="30" x14ac:dyDescent="0.25">
      <c r="A37" s="39"/>
      <c r="B37" s="39"/>
      <c r="C37" s="39"/>
      <c r="D37" s="39"/>
      <c r="E37" s="39"/>
      <c r="F37" s="4" t="s">
        <v>22</v>
      </c>
      <c r="G37" s="8">
        <f t="shared" si="2"/>
        <v>0</v>
      </c>
      <c r="H37" s="8">
        <v>0</v>
      </c>
      <c r="I37" s="8">
        <v>0</v>
      </c>
      <c r="J37" s="8">
        <v>0</v>
      </c>
      <c r="K37" s="57">
        <v>0</v>
      </c>
      <c r="L37" s="57">
        <v>0</v>
      </c>
      <c r="M37" s="57">
        <v>0</v>
      </c>
      <c r="N37" s="39"/>
    </row>
    <row r="38" spans="1:14" x14ac:dyDescent="0.25">
      <c r="A38" s="23" t="s">
        <v>39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5"/>
    </row>
    <row r="39" spans="1:14" x14ac:dyDescent="0.25">
      <c r="A39" s="23" t="s">
        <v>40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</row>
    <row r="40" spans="1:14" ht="30" customHeight="1" x14ac:dyDescent="0.25">
      <c r="A40" s="39" t="s">
        <v>18</v>
      </c>
      <c r="B40" s="45" t="s">
        <v>41</v>
      </c>
      <c r="C40" s="39" t="s">
        <v>26</v>
      </c>
      <c r="D40" s="39" t="s">
        <v>27</v>
      </c>
      <c r="E40" s="39" t="s">
        <v>28</v>
      </c>
      <c r="F40" s="4" t="s">
        <v>20</v>
      </c>
      <c r="G40" s="8">
        <f>SUM(H40:M40)</f>
        <v>0</v>
      </c>
      <c r="H40" s="8">
        <v>0</v>
      </c>
      <c r="I40" s="8">
        <v>0</v>
      </c>
      <c r="J40" s="8">
        <v>0</v>
      </c>
      <c r="K40" s="57">
        <v>0</v>
      </c>
      <c r="L40" s="57">
        <v>0</v>
      </c>
      <c r="M40" s="57">
        <v>0</v>
      </c>
      <c r="N40" s="39" t="s">
        <v>61</v>
      </c>
    </row>
    <row r="41" spans="1:14" ht="30" x14ac:dyDescent="0.25">
      <c r="A41" s="39"/>
      <c r="B41" s="46"/>
      <c r="C41" s="39"/>
      <c r="D41" s="39"/>
      <c r="E41" s="39"/>
      <c r="F41" s="4" t="s">
        <v>21</v>
      </c>
      <c r="G41" s="8">
        <f t="shared" ref="G41:G43" si="3">SUM(H41:M41)</f>
        <v>8010857.3500000006</v>
      </c>
      <c r="H41" s="8">
        <v>1361500</v>
      </c>
      <c r="I41" s="8">
        <v>1342296.14</v>
      </c>
      <c r="J41" s="8">
        <v>1482009.99</v>
      </c>
      <c r="K41" s="57">
        <v>1555240.61</v>
      </c>
      <c r="L41" s="57">
        <v>1555240.61</v>
      </c>
      <c r="M41" s="57">
        <v>714570</v>
      </c>
      <c r="N41" s="39"/>
    </row>
    <row r="42" spans="1:14" ht="27.75" customHeight="1" x14ac:dyDescent="0.25">
      <c r="A42" s="39"/>
      <c r="B42" s="46"/>
      <c r="C42" s="39"/>
      <c r="D42" s="39"/>
      <c r="E42" s="39"/>
      <c r="F42" s="4" t="s">
        <v>63</v>
      </c>
      <c r="G42" s="8">
        <f t="shared" si="3"/>
        <v>2950575.98</v>
      </c>
      <c r="H42" s="8">
        <v>453900</v>
      </c>
      <c r="I42" s="8">
        <v>447432.05</v>
      </c>
      <c r="J42" s="8">
        <v>494003.3</v>
      </c>
      <c r="K42" s="57">
        <v>518413.54</v>
      </c>
      <c r="L42" s="57">
        <v>518413.54</v>
      </c>
      <c r="M42" s="57">
        <v>518413.55</v>
      </c>
      <c r="N42" s="39"/>
    </row>
    <row r="43" spans="1:14" ht="67.5" customHeight="1" thickBot="1" x14ac:dyDescent="0.3">
      <c r="A43" s="45"/>
      <c r="B43" s="46"/>
      <c r="C43" s="45"/>
      <c r="D43" s="45"/>
      <c r="E43" s="45"/>
      <c r="F43" s="5" t="s">
        <v>22</v>
      </c>
      <c r="G43" s="9">
        <f t="shared" si="3"/>
        <v>2400000</v>
      </c>
      <c r="H43" s="9">
        <v>300000</v>
      </c>
      <c r="I43" s="9">
        <v>350000</v>
      </c>
      <c r="J43" s="9">
        <v>400000</v>
      </c>
      <c r="K43" s="58">
        <v>450000</v>
      </c>
      <c r="L43" s="58">
        <v>450000</v>
      </c>
      <c r="M43" s="58">
        <v>450000</v>
      </c>
      <c r="N43" s="45"/>
    </row>
    <row r="44" spans="1:14" ht="35.25" customHeight="1" x14ac:dyDescent="0.25">
      <c r="A44" s="28" t="s">
        <v>19</v>
      </c>
      <c r="B44" s="29"/>
      <c r="C44" s="29"/>
      <c r="D44" s="29"/>
      <c r="E44" s="30"/>
      <c r="F44" s="6" t="s">
        <v>20</v>
      </c>
      <c r="G44" s="10">
        <f>SUM(H44:M44)</f>
        <v>0</v>
      </c>
      <c r="H44" s="10">
        <f>H12+H16+H20+H25+H29+H34+H40</f>
        <v>0</v>
      </c>
      <c r="I44" s="10">
        <f t="shared" ref="I44:M44" si="4">I12+I16+I20+I25+I29+I34+I40</f>
        <v>0</v>
      </c>
      <c r="J44" s="10">
        <f t="shared" si="4"/>
        <v>0</v>
      </c>
      <c r="K44" s="59">
        <f t="shared" si="4"/>
        <v>0</v>
      </c>
      <c r="L44" s="59">
        <f t="shared" si="4"/>
        <v>0</v>
      </c>
      <c r="M44" s="59">
        <f t="shared" si="4"/>
        <v>0</v>
      </c>
      <c r="N44" s="43"/>
    </row>
    <row r="45" spans="1:14" ht="30" x14ac:dyDescent="0.25">
      <c r="A45" s="31"/>
      <c r="B45" s="32"/>
      <c r="C45" s="32"/>
      <c r="D45" s="32"/>
      <c r="E45" s="33"/>
      <c r="F45" s="4" t="s">
        <v>21</v>
      </c>
      <c r="G45" s="8">
        <f t="shared" ref="G45:G47" si="5">SUM(H45:M45)</f>
        <v>9086388.3500000015</v>
      </c>
      <c r="H45" s="8">
        <f>H13+H17+H21+H26+H30+H35+H41</f>
        <v>1632512</v>
      </c>
      <c r="I45" s="8">
        <f t="shared" ref="I45:M45" si="6">I13+I17+I21+I26+I30+I35+I41</f>
        <v>1598329.14</v>
      </c>
      <c r="J45" s="8">
        <f t="shared" si="6"/>
        <v>2030495.99</v>
      </c>
      <c r="K45" s="57">
        <f t="shared" si="6"/>
        <v>1555240.61</v>
      </c>
      <c r="L45" s="57">
        <f t="shared" si="6"/>
        <v>1555240.61</v>
      </c>
      <c r="M45" s="57">
        <f t="shared" si="6"/>
        <v>714570</v>
      </c>
      <c r="N45" s="44"/>
    </row>
    <row r="46" spans="1:14" ht="26.25" customHeight="1" x14ac:dyDescent="0.25">
      <c r="A46" s="31"/>
      <c r="B46" s="32"/>
      <c r="C46" s="32"/>
      <c r="D46" s="32"/>
      <c r="E46" s="33"/>
      <c r="F46" s="4" t="s">
        <v>63</v>
      </c>
      <c r="G46" s="8">
        <f t="shared" si="5"/>
        <v>6591524.6799999997</v>
      </c>
      <c r="H46" s="8">
        <f>H14+H18+H22+H27+H31+H36+H42</f>
        <v>1068852</v>
      </c>
      <c r="I46" s="8">
        <f t="shared" ref="I46:M46" si="7">I14+I18+I22+I27+I31+I36+I42</f>
        <v>1047432.05</v>
      </c>
      <c r="J46" s="8">
        <f t="shared" si="7"/>
        <v>1105000</v>
      </c>
      <c r="K46" s="57">
        <f t="shared" si="7"/>
        <v>1123413.54</v>
      </c>
      <c r="L46" s="57">
        <f t="shared" si="7"/>
        <v>1123413.54</v>
      </c>
      <c r="M46" s="57">
        <f t="shared" si="7"/>
        <v>1123413.55</v>
      </c>
      <c r="N46" s="44"/>
    </row>
    <row r="47" spans="1:14" ht="30" x14ac:dyDescent="0.25">
      <c r="A47" s="31"/>
      <c r="B47" s="32"/>
      <c r="C47" s="32"/>
      <c r="D47" s="32"/>
      <c r="E47" s="33"/>
      <c r="F47" s="4" t="s">
        <v>22</v>
      </c>
      <c r="G47" s="8">
        <f t="shared" si="5"/>
        <v>4200000</v>
      </c>
      <c r="H47" s="8">
        <f>H15+H19+H23+H28+H32+H37+H43</f>
        <v>600000</v>
      </c>
      <c r="I47" s="8">
        <f t="shared" ref="I47:M47" si="8">I15+I19+I23+I28+I32+I37+I43</f>
        <v>650000</v>
      </c>
      <c r="J47" s="8">
        <f t="shared" si="8"/>
        <v>700000</v>
      </c>
      <c r="K47" s="57">
        <f t="shared" si="8"/>
        <v>750000</v>
      </c>
      <c r="L47" s="57">
        <f t="shared" si="8"/>
        <v>750000</v>
      </c>
      <c r="M47" s="57">
        <f t="shared" si="8"/>
        <v>750000</v>
      </c>
      <c r="N47" s="44"/>
    </row>
    <row r="48" spans="1:14" ht="35.25" customHeight="1" thickBot="1" x14ac:dyDescent="0.3">
      <c r="A48" s="34"/>
      <c r="B48" s="35"/>
      <c r="C48" s="35"/>
      <c r="D48" s="35"/>
      <c r="E48" s="36"/>
      <c r="F48" s="12" t="s">
        <v>23</v>
      </c>
      <c r="G48" s="13">
        <f>SUM(H48:M48)</f>
        <v>19877913.030000001</v>
      </c>
      <c r="H48" s="11">
        <f>SUM(H44:H47)</f>
        <v>3301364</v>
      </c>
      <c r="I48" s="11">
        <f t="shared" ref="I48:M48" si="9">SUM(I44:I47)</f>
        <v>3295761.19</v>
      </c>
      <c r="J48" s="11">
        <f t="shared" si="9"/>
        <v>3835495.99</v>
      </c>
      <c r="K48" s="60">
        <f t="shared" si="9"/>
        <v>3428654.1500000004</v>
      </c>
      <c r="L48" s="60">
        <f t="shared" si="9"/>
        <v>3428654.1500000004</v>
      </c>
      <c r="M48" s="60">
        <f t="shared" si="9"/>
        <v>2587983.5499999998</v>
      </c>
      <c r="N48" s="7"/>
    </row>
  </sheetData>
  <mergeCells count="58">
    <mergeCell ref="A24:N24"/>
    <mergeCell ref="A33:N33"/>
    <mergeCell ref="A39:N39"/>
    <mergeCell ref="N44:N47"/>
    <mergeCell ref="A40:A43"/>
    <mergeCell ref="B40:B43"/>
    <mergeCell ref="C40:C43"/>
    <mergeCell ref="D40:D43"/>
    <mergeCell ref="E40:E43"/>
    <mergeCell ref="N40:N43"/>
    <mergeCell ref="A34:A37"/>
    <mergeCell ref="B34:B37"/>
    <mergeCell ref="C34:C37"/>
    <mergeCell ref="D34:D37"/>
    <mergeCell ref="E34:E37"/>
    <mergeCell ref="N34:N37"/>
    <mergeCell ref="N29:N32"/>
    <mergeCell ref="A25:A28"/>
    <mergeCell ref="B25:B28"/>
    <mergeCell ref="C25:C28"/>
    <mergeCell ref="D25:D28"/>
    <mergeCell ref="E25:E28"/>
    <mergeCell ref="N25:N28"/>
    <mergeCell ref="A29:A32"/>
    <mergeCell ref="B29:B32"/>
    <mergeCell ref="C29:C32"/>
    <mergeCell ref="D29:D32"/>
    <mergeCell ref="E29:E32"/>
    <mergeCell ref="D8:D9"/>
    <mergeCell ref="E8:E9"/>
    <mergeCell ref="N20:N23"/>
    <mergeCell ref="A16:A19"/>
    <mergeCell ref="B16:B19"/>
    <mergeCell ref="C16:C19"/>
    <mergeCell ref="D16:D19"/>
    <mergeCell ref="E16:E19"/>
    <mergeCell ref="N16:N19"/>
    <mergeCell ref="A20:A23"/>
    <mergeCell ref="B20:B23"/>
    <mergeCell ref="C20:C23"/>
    <mergeCell ref="D20:D23"/>
    <mergeCell ref="E20:E23"/>
    <mergeCell ref="A38:N38"/>
    <mergeCell ref="B6:N6"/>
    <mergeCell ref="A44:E48"/>
    <mergeCell ref="N8:N9"/>
    <mergeCell ref="A11:N11"/>
    <mergeCell ref="B12:B15"/>
    <mergeCell ref="A12:A15"/>
    <mergeCell ref="C12:C15"/>
    <mergeCell ref="D12:D15"/>
    <mergeCell ref="E12:E15"/>
    <mergeCell ref="N12:N15"/>
    <mergeCell ref="G8:M8"/>
    <mergeCell ref="F8:F9"/>
    <mergeCell ref="A8:A9"/>
    <mergeCell ref="B8:B9"/>
    <mergeCell ref="C8:C9"/>
  </mergeCells>
  <pageMargins left="0.25" right="0.25" top="0.75" bottom="0.75" header="0.3" footer="0.3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workbookViewId="0">
      <selection sqref="A1:H14"/>
    </sheetView>
  </sheetViews>
  <sheetFormatPr defaultRowHeight="15" x14ac:dyDescent="0.25"/>
  <cols>
    <col min="1" max="1" width="23.42578125" customWidth="1"/>
    <col min="2" max="2" width="22.140625" customWidth="1"/>
    <col min="3" max="8" width="15.7109375" customWidth="1"/>
  </cols>
  <sheetData>
    <row r="1" spans="1:8" x14ac:dyDescent="0.25">
      <c r="H1" s="2" t="s">
        <v>56</v>
      </c>
    </row>
    <row r="2" spans="1:8" x14ac:dyDescent="0.25">
      <c r="H2" s="2" t="s">
        <v>3</v>
      </c>
    </row>
    <row r="3" spans="1:8" x14ac:dyDescent="0.25">
      <c r="H3" s="2" t="s">
        <v>4</v>
      </c>
    </row>
    <row r="4" spans="1:8" x14ac:dyDescent="0.25">
      <c r="H4" s="2" t="s">
        <v>5</v>
      </c>
    </row>
    <row r="5" spans="1:8" x14ac:dyDescent="0.25">
      <c r="H5" s="2"/>
    </row>
    <row r="6" spans="1:8" ht="39.75" customHeight="1" x14ac:dyDescent="0.25">
      <c r="A6" s="49" t="s">
        <v>57</v>
      </c>
      <c r="B6" s="50"/>
      <c r="C6" s="50"/>
      <c r="D6" s="50"/>
      <c r="E6" s="50"/>
      <c r="F6" s="50"/>
      <c r="G6" s="50"/>
      <c r="H6" s="50"/>
    </row>
    <row r="8" spans="1:8" ht="31.5" customHeight="1" x14ac:dyDescent="0.25">
      <c r="A8" s="47" t="s">
        <v>54</v>
      </c>
      <c r="B8" s="47" t="s">
        <v>55</v>
      </c>
      <c r="C8" s="51" t="s">
        <v>43</v>
      </c>
      <c r="D8" s="51"/>
      <c r="E8" s="51"/>
      <c r="F8" s="51"/>
      <c r="G8" s="51"/>
      <c r="H8" s="51"/>
    </row>
    <row r="9" spans="1:8" ht="16.5" thickBot="1" x14ac:dyDescent="0.3">
      <c r="A9" s="48"/>
      <c r="B9" s="48"/>
      <c r="C9" s="17" t="s">
        <v>44</v>
      </c>
      <c r="D9" s="17" t="s">
        <v>45</v>
      </c>
      <c r="E9" s="17" t="s">
        <v>46</v>
      </c>
      <c r="F9" s="17" t="s">
        <v>47</v>
      </c>
      <c r="G9" s="17" t="s">
        <v>48</v>
      </c>
      <c r="H9" s="17" t="s">
        <v>49</v>
      </c>
    </row>
    <row r="10" spans="1:8" ht="35.1" customHeight="1" thickBot="1" x14ac:dyDescent="0.3">
      <c r="A10" s="20" t="s">
        <v>53</v>
      </c>
      <c r="B10" s="21">
        <f>SUM(C10:H10)</f>
        <v>19877913.030000001</v>
      </c>
      <c r="C10" s="21">
        <f>SUM(C11:C14)</f>
        <v>3301364</v>
      </c>
      <c r="D10" s="21">
        <f t="shared" ref="D10:H10" si="0">SUM(D11:D14)</f>
        <v>3295761.19</v>
      </c>
      <c r="E10" s="21">
        <f t="shared" si="0"/>
        <v>3835495.99</v>
      </c>
      <c r="F10" s="21">
        <f t="shared" si="0"/>
        <v>3428654.1500000004</v>
      </c>
      <c r="G10" s="21">
        <f t="shared" si="0"/>
        <v>3428654.1500000004</v>
      </c>
      <c r="H10" s="22">
        <f t="shared" si="0"/>
        <v>2587983.5499999998</v>
      </c>
    </row>
    <row r="11" spans="1:8" ht="35.1" customHeight="1" x14ac:dyDescent="0.25">
      <c r="A11" s="18" t="s">
        <v>64</v>
      </c>
      <c r="B11" s="19">
        <f>SUM(C11:H11)</f>
        <v>6591524.6799999997</v>
      </c>
      <c r="C11" s="19">
        <v>1068852</v>
      </c>
      <c r="D11" s="19">
        <v>1047432.05</v>
      </c>
      <c r="E11" s="19">
        <v>1105000</v>
      </c>
      <c r="F11" s="19">
        <v>1123413.54</v>
      </c>
      <c r="G11" s="19">
        <v>1123413.54</v>
      </c>
      <c r="H11" s="19">
        <v>1123413.55</v>
      </c>
    </row>
    <row r="12" spans="1:8" ht="35.1" customHeight="1" x14ac:dyDescent="0.25">
      <c r="A12" s="16" t="s">
        <v>50</v>
      </c>
      <c r="B12" s="15">
        <f t="shared" ref="B12:B14" si="1">SUM(C12:H12)</f>
        <v>9086388.3500000015</v>
      </c>
      <c r="C12" s="15">
        <v>1632512</v>
      </c>
      <c r="D12" s="15">
        <v>1598329.14</v>
      </c>
      <c r="E12" s="15">
        <v>2030495.99</v>
      </c>
      <c r="F12" s="15">
        <v>1555240.61</v>
      </c>
      <c r="G12" s="15">
        <v>1555240.61</v>
      </c>
      <c r="H12" s="15">
        <v>714570</v>
      </c>
    </row>
    <row r="13" spans="1:8" ht="35.1" customHeight="1" x14ac:dyDescent="0.25">
      <c r="A13" s="16" t="s">
        <v>51</v>
      </c>
      <c r="B13" s="15">
        <f t="shared" si="1"/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</row>
    <row r="14" spans="1:8" ht="35.1" customHeight="1" x14ac:dyDescent="0.25">
      <c r="A14" s="16" t="s">
        <v>52</v>
      </c>
      <c r="B14" s="15">
        <f t="shared" si="1"/>
        <v>4200000</v>
      </c>
      <c r="C14" s="15">
        <v>600000</v>
      </c>
      <c r="D14" s="15">
        <v>650000</v>
      </c>
      <c r="E14" s="15">
        <v>700000</v>
      </c>
      <c r="F14" s="15">
        <v>750000</v>
      </c>
      <c r="G14" s="15">
        <v>750000</v>
      </c>
      <c r="H14" s="15">
        <v>750000</v>
      </c>
    </row>
  </sheetData>
  <mergeCells count="4">
    <mergeCell ref="A8:A9"/>
    <mergeCell ref="B8:B9"/>
    <mergeCell ref="A6:H6"/>
    <mergeCell ref="C8:H8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Приложение2</vt:lpstr>
      <vt:lpstr>Приложение 3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2022-11-14T06:17:05Z</cp:lastPrinted>
  <dcterms:created xsi:type="dcterms:W3CDTF">2022-11-12T09:17:17Z</dcterms:created>
  <dcterms:modified xsi:type="dcterms:W3CDTF">2022-11-14T08:52:55Z</dcterms:modified>
</cp:coreProperties>
</file>