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РаспределениеДФ!$A$1:$O$13</definedName>
  </definedName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 s="1"/>
  <c r="C13" i="1"/>
  <c r="O9" i="1" l="1"/>
  <c r="N9" i="1"/>
  <c r="M9" i="1"/>
  <c r="L9" i="1"/>
  <c r="K9" i="1"/>
  <c r="J9" i="1"/>
  <c r="I9" i="1"/>
  <c r="H9" i="1"/>
  <c r="G9" i="1"/>
  <c r="F9" i="1"/>
  <c r="E9" i="1"/>
  <c r="D9" i="1"/>
  <c r="B11" i="1" l="1"/>
  <c r="B12" i="1"/>
  <c r="B13" i="1"/>
  <c r="B10" i="1" l="1"/>
  <c r="B9" i="1" s="1"/>
  <c r="E27" i="2" l="1"/>
  <c r="D27" i="2"/>
  <c r="D18" i="2"/>
  <c r="C18" i="2" s="1"/>
  <c r="E25" i="2"/>
  <c r="C25" i="2" s="1"/>
  <c r="D31" i="2"/>
  <c r="C23" i="2"/>
  <c r="C16" i="2"/>
  <c r="D22" i="2"/>
  <c r="C22" i="2" s="1"/>
  <c r="D24" i="2"/>
  <c r="C24" i="2" s="1"/>
  <c r="E31" i="2"/>
  <c r="D29" i="2"/>
  <c r="C29" i="2" s="1"/>
  <c r="E20" i="2"/>
  <c r="C20" i="2" s="1"/>
  <c r="D19" i="2"/>
  <c r="D32" i="2" s="1"/>
  <c r="E19" i="2"/>
  <c r="E30" i="2"/>
  <c r="C30" i="2" s="1"/>
  <c r="E28" i="2"/>
  <c r="C28" i="2" s="1"/>
  <c r="E26" i="2"/>
  <c r="C26" i="2" s="1"/>
  <c r="E17" i="2"/>
  <c r="C17" i="2"/>
  <c r="E21" i="2"/>
  <c r="C21" i="2" s="1"/>
  <c r="E15" i="2"/>
  <c r="D15" i="2"/>
  <c r="C2" i="2"/>
  <c r="D11" i="2"/>
  <c r="C10" i="2"/>
  <c r="E11" i="2"/>
  <c r="C7" i="2"/>
  <c r="E6" i="2"/>
  <c r="D6" i="2"/>
  <c r="C8" i="2"/>
  <c r="C9" i="2"/>
  <c r="C27" i="2" l="1"/>
  <c r="C11" i="2"/>
  <c r="C3" i="2" s="1"/>
  <c r="D13" i="2" s="1"/>
  <c r="E32" i="2"/>
  <c r="C32" i="2" s="1"/>
  <c r="C19" i="2"/>
  <c r="C31" i="2"/>
</calcChain>
</file>

<file path=xl/sharedStrings.xml><?xml version="1.0" encoding="utf-8"?>
<sst xmlns="http://schemas.openxmlformats.org/spreadsheetml/2006/main" count="70" uniqueCount="51">
  <si>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</si>
  <si>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</si>
  <si>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</si>
  <si>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</si>
  <si>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</si>
  <si>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</si>
  <si>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</si>
  <si>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</si>
  <si>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</si>
  <si>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</si>
  <si>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</si>
  <si>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</si>
  <si>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</si>
  <si>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</si>
  <si>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</si>
  <si>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</si>
  <si>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</si>
  <si>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</si>
  <si>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</si>
  <si>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</si>
  <si>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</si>
  <si>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</si>
  <si>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</si>
  <si>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</si>
  <si>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</si>
  <si>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</si>
  <si>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</si>
  <si>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</si>
  <si>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</si>
  <si>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</si>
  <si>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</si>
  <si>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</si>
  <si>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</si>
  <si>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</si>
  <si>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</si>
  <si>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</si>
  <si>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</si>
  <si>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</si>
  <si>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Утверждено</t>
  </si>
  <si>
    <t>Исполнено</t>
  </si>
  <si>
    <t>рублей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</si>
  <si>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2022 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</si>
  <si>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</si>
  <si>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</si>
  <si>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</si>
  <si>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Гашение кредиторской задолженности прошлых лет,связанной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</si>
  <si>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</si>
  <si>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лет,связанной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 за счет остатка средств ликвидируемых муниципальных дорожных фондов сельских поселений на 01.01.2016г.</t>
  </si>
  <si>
    <t>в т.ч.за счет остатка акциз на 01.01.2022 года</t>
  </si>
  <si>
    <t>Приложение № 7</t>
  </si>
  <si>
    <t>к решению сессии первого созыва Собрания депутатов №     от      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</si>
</sst>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3" borderId="0" xfId="0" applyFont="1" applyFill="1" applyAlignment="1">
      <alignment horizontal="right"/>
    </xf>
    <xf numFmtId="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zoomScaleSheetLayoutView="75" workbookViewId="0">
      <selection activeCell="C9" sqref="C9"/>
    </sheetView>
  </sheetViews>
  <sheetFormatPr defaultColWidth="9.125" defaultRowHeight="18.75" x14ac:dyDescent="0.3"/>
  <cols>
    <col min="1" max="1" width="28" style="7" customWidth="1"/>
    <col min="2" max="2" width="15.5" style="7" customWidth="1"/>
    <col min="3" max="3" width="17.5" style="7" customWidth="1"/>
    <col min="4" max="5" width="18.5" style="7" customWidth="1"/>
    <col min="6" max="6" width="16" style="7" customWidth="1"/>
    <col min="7" max="7" width="17.5" style="7" customWidth="1"/>
    <col min="8" max="8" width="16.5" style="7" customWidth="1"/>
    <col min="9" max="9" width="15.875" style="7" customWidth="1"/>
    <col min="10" max="10" width="19.5" style="7" customWidth="1"/>
    <col min="11" max="11" width="18.125" style="7" customWidth="1"/>
    <col min="12" max="13" width="16.5" style="7" customWidth="1"/>
    <col min="14" max="14" width="16.125" style="7" customWidth="1"/>
    <col min="15" max="15" width="15.5" style="7" customWidth="1"/>
    <col min="16" max="16384" width="9.125" style="7"/>
  </cols>
  <sheetData>
    <row r="1" spans="1:15" x14ac:dyDescent="0.3">
      <c r="K1" s="51" t="s">
        <v>49</v>
      </c>
      <c r="L1" s="51"/>
      <c r="M1" s="29"/>
    </row>
    <row r="2" spans="1:15" ht="45.75" customHeight="1" x14ac:dyDescent="0.3">
      <c r="K2" s="52" t="s">
        <v>50</v>
      </c>
      <c r="L2" s="52"/>
      <c r="M2" s="30"/>
    </row>
    <row r="3" spans="1:15" ht="23.25" customHeight="1" x14ac:dyDescent="0.3">
      <c r="A3" s="53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3.25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40"/>
      <c r="O4" s="40" t="s">
        <v>40</v>
      </c>
    </row>
    <row r="5" spans="1:15" ht="18.75" customHeight="1" x14ac:dyDescent="0.3">
      <c r="A5" s="54" t="s">
        <v>0</v>
      </c>
      <c r="B5" s="54"/>
      <c r="C5" s="55"/>
      <c r="D5" s="50" t="s">
        <v>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74.25" customHeight="1" x14ac:dyDescent="0.3">
      <c r="A6" s="54"/>
      <c r="B6" s="54"/>
      <c r="C6" s="55"/>
      <c r="D6" s="54" t="s">
        <v>42</v>
      </c>
      <c r="E6" s="55"/>
      <c r="F6" s="54" t="s">
        <v>43</v>
      </c>
      <c r="G6" s="55"/>
      <c r="H6" s="56" t="s">
        <v>44</v>
      </c>
      <c r="I6" s="55"/>
      <c r="J6" s="56" t="s">
        <v>45</v>
      </c>
      <c r="K6" s="55"/>
      <c r="L6" s="56" t="s">
        <v>46</v>
      </c>
      <c r="M6" s="55"/>
      <c r="N6" s="46" t="s">
        <v>47</v>
      </c>
      <c r="O6" s="47"/>
    </row>
    <row r="7" spans="1:15" ht="118.5" customHeight="1" x14ac:dyDescent="0.3">
      <c r="A7" s="54"/>
      <c r="B7" s="54"/>
      <c r="C7" s="55"/>
      <c r="D7" s="54"/>
      <c r="E7" s="55"/>
      <c r="F7" s="54"/>
      <c r="G7" s="55"/>
      <c r="H7" s="56"/>
      <c r="I7" s="55"/>
      <c r="J7" s="55"/>
      <c r="K7" s="55"/>
      <c r="L7" s="55"/>
      <c r="M7" s="55"/>
      <c r="N7" s="48"/>
      <c r="O7" s="49"/>
    </row>
    <row r="8" spans="1:15" ht="21.75" customHeight="1" x14ac:dyDescent="0.3">
      <c r="A8" s="35"/>
      <c r="B8" s="35" t="s">
        <v>38</v>
      </c>
      <c r="C8" s="36" t="s">
        <v>39</v>
      </c>
      <c r="D8" s="35" t="s">
        <v>38</v>
      </c>
      <c r="E8" s="36" t="s">
        <v>39</v>
      </c>
      <c r="F8" s="35" t="s">
        <v>38</v>
      </c>
      <c r="G8" s="36" t="s">
        <v>39</v>
      </c>
      <c r="H8" s="35" t="s">
        <v>38</v>
      </c>
      <c r="I8" s="36" t="s">
        <v>39</v>
      </c>
      <c r="J8" s="35" t="s">
        <v>38</v>
      </c>
      <c r="K8" s="36" t="s">
        <v>39</v>
      </c>
      <c r="L8" s="35" t="s">
        <v>38</v>
      </c>
      <c r="M8" s="36" t="s">
        <v>39</v>
      </c>
      <c r="N8" s="42" t="s">
        <v>38</v>
      </c>
      <c r="O8" s="43" t="s">
        <v>39</v>
      </c>
    </row>
    <row r="9" spans="1:15" s="8" customFormat="1" ht="30.75" customHeight="1" x14ac:dyDescent="0.25">
      <c r="A9" s="31" t="s">
        <v>2</v>
      </c>
      <c r="B9" s="32">
        <f t="shared" ref="B9:O9" si="0">B10+B11+B12+B13</f>
        <v>43204972.259999998</v>
      </c>
      <c r="C9" s="32">
        <f t="shared" si="0"/>
        <v>39942346.359999999</v>
      </c>
      <c r="D9" s="32">
        <f t="shared" si="0"/>
        <v>28645069.710000001</v>
      </c>
      <c r="E9" s="32">
        <f t="shared" si="0"/>
        <v>25437463.329999998</v>
      </c>
      <c r="F9" s="32">
        <f t="shared" si="0"/>
        <v>6178948</v>
      </c>
      <c r="G9" s="32">
        <f t="shared" si="0"/>
        <v>6178947.5999999996</v>
      </c>
      <c r="H9" s="32">
        <f t="shared" si="0"/>
        <v>6800600</v>
      </c>
      <c r="I9" s="32">
        <f t="shared" si="0"/>
        <v>6800600</v>
      </c>
      <c r="J9" s="32">
        <f t="shared" si="0"/>
        <v>527146.93999999994</v>
      </c>
      <c r="K9" s="32">
        <f t="shared" si="0"/>
        <v>488990.87</v>
      </c>
      <c r="L9" s="32">
        <f t="shared" si="0"/>
        <v>1024610.61</v>
      </c>
      <c r="M9" s="32">
        <f t="shared" si="0"/>
        <v>1007747.56</v>
      </c>
      <c r="N9" s="32">
        <f t="shared" si="0"/>
        <v>28597</v>
      </c>
      <c r="O9" s="32">
        <f t="shared" si="0"/>
        <v>28597</v>
      </c>
    </row>
    <row r="10" spans="1:15" s="8" customFormat="1" ht="32.25" customHeight="1" x14ac:dyDescent="0.25">
      <c r="A10" s="31" t="s">
        <v>3</v>
      </c>
      <c r="B10" s="32">
        <f>D10+F10+H10+J10+L10+N10</f>
        <v>32290991.710000001</v>
      </c>
      <c r="C10" s="32">
        <f>E10+G10+I10+K10+M10+O10</f>
        <v>29083385.309999999</v>
      </c>
      <c r="D10" s="32">
        <v>25181443.710000001</v>
      </c>
      <c r="E10" s="32">
        <v>21973837.329999998</v>
      </c>
      <c r="F10" s="32">
        <v>308948</v>
      </c>
      <c r="G10" s="33">
        <v>308947.98</v>
      </c>
      <c r="H10" s="33">
        <v>6800600</v>
      </c>
      <c r="I10" s="33">
        <v>6800600</v>
      </c>
      <c r="J10" s="33"/>
      <c r="K10" s="33"/>
      <c r="L10" s="32"/>
      <c r="M10" s="32"/>
      <c r="N10" s="39"/>
      <c r="O10" s="39"/>
    </row>
    <row r="11" spans="1:15" s="8" customFormat="1" ht="32.25" customHeight="1" x14ac:dyDescent="0.25">
      <c r="A11" s="31" t="s">
        <v>36</v>
      </c>
      <c r="B11" s="32">
        <f t="shared" ref="B11:C13" si="1">D11+F11+H11+J11+L11+N11</f>
        <v>5870000</v>
      </c>
      <c r="C11" s="32">
        <f t="shared" si="1"/>
        <v>5869999.6200000001</v>
      </c>
      <c r="D11" s="32"/>
      <c r="E11" s="32"/>
      <c r="F11" s="32">
        <v>5870000</v>
      </c>
      <c r="G11" s="33">
        <v>5869999.6200000001</v>
      </c>
      <c r="H11" s="33"/>
      <c r="I11" s="33"/>
      <c r="J11" s="33"/>
      <c r="K11" s="33"/>
      <c r="L11" s="32"/>
      <c r="M11" s="32"/>
      <c r="N11" s="39"/>
      <c r="O11" s="39"/>
    </row>
    <row r="12" spans="1:15" s="8" customFormat="1" ht="45.75" customHeight="1" x14ac:dyDescent="0.25">
      <c r="A12" s="31" t="s">
        <v>48</v>
      </c>
      <c r="B12" s="32">
        <f t="shared" si="1"/>
        <v>5015383.55</v>
      </c>
      <c r="C12" s="32">
        <f t="shared" si="1"/>
        <v>4960364.43</v>
      </c>
      <c r="D12" s="32">
        <v>3463626</v>
      </c>
      <c r="E12" s="32">
        <v>3463626</v>
      </c>
      <c r="F12" s="32"/>
      <c r="G12" s="33"/>
      <c r="H12" s="33"/>
      <c r="I12" s="33"/>
      <c r="J12" s="33">
        <v>527146.93999999994</v>
      </c>
      <c r="K12" s="33">
        <v>488990.87</v>
      </c>
      <c r="L12" s="38">
        <v>1024610.61</v>
      </c>
      <c r="M12" s="38">
        <v>1007747.56</v>
      </c>
      <c r="N12" s="44"/>
      <c r="O12" s="41"/>
    </row>
    <row r="13" spans="1:15" s="8" customFormat="1" ht="113.25" customHeight="1" x14ac:dyDescent="0.25">
      <c r="A13" s="31" t="s">
        <v>37</v>
      </c>
      <c r="B13" s="32">
        <f t="shared" si="1"/>
        <v>28597</v>
      </c>
      <c r="C13" s="32">
        <f t="shared" si="1"/>
        <v>28597</v>
      </c>
      <c r="D13" s="27"/>
      <c r="E13" s="27"/>
      <c r="F13" s="27"/>
      <c r="G13" s="34"/>
      <c r="H13" s="34"/>
      <c r="I13" s="34"/>
      <c r="J13" s="34"/>
      <c r="K13" s="34"/>
      <c r="L13" s="27"/>
      <c r="M13" s="27"/>
      <c r="N13" s="45">
        <v>28597</v>
      </c>
      <c r="O13" s="45">
        <v>28597</v>
      </c>
    </row>
    <row r="14" spans="1:15" x14ac:dyDescent="0.3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5" x14ac:dyDescent="0.3">
      <c r="B15" s="17"/>
      <c r="C15" s="17"/>
    </row>
    <row r="16" spans="1:15" x14ac:dyDescent="0.3">
      <c r="B16" s="26"/>
      <c r="C16" s="26"/>
    </row>
  </sheetData>
  <mergeCells count="11">
    <mergeCell ref="N6:O7"/>
    <mergeCell ref="D5:O5"/>
    <mergeCell ref="K1:L1"/>
    <mergeCell ref="K2:L2"/>
    <mergeCell ref="A3:M3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G20" sqref="G20"/>
    </sheetView>
  </sheetViews>
  <sheetFormatPr defaultColWidth="9.125" defaultRowHeight="12.75" x14ac:dyDescent="0.2"/>
  <cols>
    <col min="1" max="1" width="4.5" style="3" customWidth="1"/>
    <col min="2" max="2" width="18" style="3" customWidth="1"/>
    <col min="3" max="3" width="12.5" style="3" customWidth="1"/>
    <col min="4" max="5" width="29.5" style="3" customWidth="1"/>
    <col min="6" max="6" width="48.5" style="3" customWidth="1"/>
    <col min="7" max="7" width="16.5" style="3" customWidth="1"/>
    <col min="8" max="8" width="9.125" style="3"/>
    <col min="9" max="9" width="10.875" style="3" bestFit="1" customWidth="1"/>
    <col min="10" max="16384" width="9.125" style="3"/>
  </cols>
  <sheetData>
    <row r="1" spans="1:7" ht="18.75" x14ac:dyDescent="0.3">
      <c r="B1" s="58" t="s">
        <v>4</v>
      </c>
      <c r="C1" s="58"/>
      <c r="D1" s="58"/>
      <c r="E1" s="58"/>
      <c r="F1" s="58"/>
    </row>
    <row r="2" spans="1:7" x14ac:dyDescent="0.2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 x14ac:dyDescent="0.2">
      <c r="B3" s="10"/>
      <c r="C3" s="11">
        <f>C11-C2</f>
        <v>485635.76999998465</v>
      </c>
      <c r="D3" s="12" t="s">
        <v>26</v>
      </c>
      <c r="E3" s="12"/>
      <c r="G3" s="2"/>
    </row>
    <row r="4" spans="1:7" x14ac:dyDescent="0.2">
      <c r="A4" s="59" t="s">
        <v>14</v>
      </c>
      <c r="B4" s="59"/>
      <c r="C4" s="59"/>
      <c r="D4" s="59"/>
      <c r="E4" s="59"/>
      <c r="F4" s="59"/>
    </row>
    <row r="5" spans="1:7" x14ac:dyDescent="0.2">
      <c r="A5" s="60" t="s">
        <v>8</v>
      </c>
      <c r="B5" s="62" t="s">
        <v>9</v>
      </c>
      <c r="C5" s="62" t="s">
        <v>2</v>
      </c>
      <c r="D5" s="63" t="s">
        <v>7</v>
      </c>
      <c r="E5" s="63"/>
      <c r="F5" s="64" t="s">
        <v>10</v>
      </c>
    </row>
    <row r="6" spans="1:7" ht="98.25" customHeight="1" x14ac:dyDescent="0.2">
      <c r="A6" s="61"/>
      <c r="B6" s="62"/>
      <c r="C6" s="62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5"/>
    </row>
    <row r="7" spans="1:7" x14ac:dyDescent="0.2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 x14ac:dyDescent="0.2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 x14ac:dyDescent="0.2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 x14ac:dyDescent="0.2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 x14ac:dyDescent="0.2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 x14ac:dyDescent="0.2"/>
    <row r="13" spans="1:7" ht="13.5" customHeight="1" x14ac:dyDescent="0.25">
      <c r="B13" s="18" t="s">
        <v>27</v>
      </c>
      <c r="C13" s="18"/>
      <c r="D13" s="57">
        <f>[1]Остатки!$E$5-C3</f>
        <v>2367058.3400000152</v>
      </c>
      <c r="E13" s="57"/>
    </row>
    <row r="14" spans="1:7" x14ac:dyDescent="0.2">
      <c r="B14" s="3" t="s">
        <v>31</v>
      </c>
    </row>
    <row r="15" spans="1:7" x14ac:dyDescent="0.2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 x14ac:dyDescent="0.2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 x14ac:dyDescent="0.2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 x14ac:dyDescent="0.2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 x14ac:dyDescent="0.2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 x14ac:dyDescent="0.2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 x14ac:dyDescent="0.2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 x14ac:dyDescent="0.2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 x14ac:dyDescent="0.2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 x14ac:dyDescent="0.2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 x14ac:dyDescent="0.2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 x14ac:dyDescent="0.2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 x14ac:dyDescent="0.2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 x14ac:dyDescent="0.2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 x14ac:dyDescent="0.2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 x14ac:dyDescent="0.2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 x14ac:dyDescent="0.2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 x14ac:dyDescent="0.2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 x14ac:dyDescent="0.2">
      <c r="C34" s="2"/>
    </row>
    <row r="35" spans="3:3" x14ac:dyDescent="0.2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2023-04-28T12:23:36Z</dcterms:modified>
</cp:coreProperties>
</file>