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РаспределениеДФ!$A$1:$G$12</definedName>
  </definedNames>
  <calcPr calcId="125725"/>
</workbook>
</file>

<file path=xl/calcChain.xml><?xml version="1.0" encoding="utf-8"?>
<calcChain xmlns="http://schemas.openxmlformats.org/spreadsheetml/2006/main">
  <c r="B6" i="1"/>
  <c r="B7"/>
  <c r="B8"/>
  <c r="C6"/>
  <c r="E27" i="2" l="1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E32" l="1"/>
  <c r="D32"/>
  <c r="C32" s="1"/>
  <c r="C11"/>
  <c r="C3" s="1"/>
  <c r="D13" s="1"/>
  <c r="C31"/>
</calcChain>
</file>

<file path=xl/sharedStrings.xml><?xml version="1.0" encoding="utf-8"?>
<sst xmlns="http://schemas.openxmlformats.org/spreadsheetml/2006/main" count="46" uniqueCount="39">
  <si>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</si>
  <si>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</si>
  <si>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</si>
  <si>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</si>
  <si>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</si>
  <si>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</si>
  <si>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</si>
  <si>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</si>
  <si>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</si>
  <si>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</si>
  <si>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</si>
  <si>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</si>
  <si>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</si>
  <si>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</si>
  <si>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</si>
  <si>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</si>
  <si>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</si>
  <si>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</si>
  <si>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</si>
  <si>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</si>
  <si>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</si>
  <si>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</si>
  <si>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</si>
  <si>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</si>
  <si>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</si>
  <si>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</si>
  <si>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</si>
  <si>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</si>
  <si>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</si>
  <si>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</si>
  <si>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</si>
  <si>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</si>
  <si>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</si>
  <si>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</si>
  <si>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в т.ч. за счет транспортного налога с физических лиц</t>
  </si>
  <si>
    <t>к решению сессии первого созыва Собрания депутатов № ---от   --- декабря 2022года</t>
  </si>
  <si>
    <t xml:space="preserve">  Распределение средств  дорожного фонда  Устьянского муниципального округа по направлениям  на 2023 год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</si>
  <si>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округа</t>
  </si>
  <si>
    <t>Приложение № 7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</si>
</sst>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0" fontId="7" fillId="3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1" fillId="3" borderId="1" xfId="0" applyFont="1" applyFill="1" applyBorder="1" applyAlignment="1">
      <alignment horizontal="right" wrapText="1"/>
    </xf>
    <xf numFmtId="4" fontId="11" fillId="3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/>
    </xf>
    <xf numFmtId="0" fontId="8" fillId="3" borderId="0" xfId="0" applyFont="1" applyFill="1"/>
    <xf numFmtId="4" fontId="2" fillId="3" borderId="0" xfId="0" applyNumberFormat="1" applyFont="1" applyFill="1"/>
    <xf numFmtId="0" fontId="11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view="pageBreakPreview" zoomScaleNormal="100" zoomScaleSheetLayoutView="100" workbookViewId="0">
      <selection activeCell="C2" sqref="C2"/>
    </sheetView>
  </sheetViews>
  <sheetFormatPr defaultColWidth="9.109375" defaultRowHeight="18"/>
  <cols>
    <col min="1" max="1" width="30.5546875" style="7" customWidth="1"/>
    <col min="2" max="2" width="15.5546875" style="7" customWidth="1"/>
    <col min="3" max="3" width="32.21875" style="7" customWidth="1"/>
    <col min="4" max="16384" width="9.109375" style="7"/>
  </cols>
  <sheetData>
    <row r="1" spans="1:3" ht="21" customHeight="1">
      <c r="A1" s="26"/>
      <c r="B1" s="26"/>
      <c r="C1" s="27" t="s">
        <v>38</v>
      </c>
    </row>
    <row r="2" spans="1:3" ht="45.75" customHeight="1">
      <c r="A2" s="26"/>
      <c r="B2" s="26"/>
      <c r="C2" s="28" t="s">
        <v>35</v>
      </c>
    </row>
    <row r="3" spans="1:3" ht="70.5" customHeight="1">
      <c r="A3" s="35" t="s">
        <v>36</v>
      </c>
      <c r="B3" s="35"/>
      <c r="C3" s="35"/>
    </row>
    <row r="4" spans="1:3" ht="74.25" customHeight="1">
      <c r="A4" s="34"/>
      <c r="B4" s="34"/>
      <c r="C4" s="34" t="s">
        <v>37</v>
      </c>
    </row>
    <row r="5" spans="1:3" ht="219" customHeight="1">
      <c r="A5" s="34"/>
      <c r="B5" s="34"/>
      <c r="C5" s="34"/>
    </row>
    <row r="6" spans="1:3" s="8" customFormat="1" ht="34.5" customHeight="1">
      <c r="A6" s="29" t="s">
        <v>0</v>
      </c>
      <c r="B6" s="30">
        <f>B7+B8</f>
        <v>54617518</v>
      </c>
      <c r="C6" s="30">
        <f>C7+C8</f>
        <v>54617518</v>
      </c>
    </row>
    <row r="7" spans="1:3" s="8" customFormat="1" ht="36.75" customHeight="1">
      <c r="A7" s="29" t="s">
        <v>1</v>
      </c>
      <c r="B7" s="31">
        <f>C7</f>
        <v>34823020</v>
      </c>
      <c r="C7" s="30">
        <v>34823020</v>
      </c>
    </row>
    <row r="8" spans="1:3" s="8" customFormat="1" ht="36.75" customHeight="1">
      <c r="A8" s="29" t="s">
        <v>34</v>
      </c>
      <c r="B8" s="31">
        <f>C8</f>
        <v>19794498</v>
      </c>
      <c r="C8" s="30">
        <v>19794498</v>
      </c>
    </row>
    <row r="9" spans="1:3">
      <c r="B9" s="17"/>
    </row>
    <row r="10" spans="1:3">
      <c r="B10" s="33"/>
    </row>
    <row r="11" spans="1:3">
      <c r="B11" s="32"/>
    </row>
  </sheetData>
  <mergeCells count="3">
    <mergeCell ref="C4:C5"/>
    <mergeCell ref="A3:C3"/>
    <mergeCell ref="A4:B5"/>
  </mergeCells>
  <phoneticPr fontId="9" type="noConversion"/>
  <pageMargins left="1.58" right="0" top="0" bottom="0" header="0" footer="0"/>
  <pageSetup paperSize="9" scale="5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ColWidth="9.109375" defaultRowHeight="13.2"/>
  <cols>
    <col min="1" max="1" width="4.44140625" style="3" customWidth="1"/>
    <col min="2" max="2" width="18" style="3" customWidth="1"/>
    <col min="3" max="3" width="12.33203125" style="3" customWidth="1"/>
    <col min="4" max="5" width="29.5546875" style="3" customWidth="1"/>
    <col min="6" max="6" width="48.6640625" style="3" customWidth="1"/>
    <col min="7" max="7" width="16.33203125" style="3" customWidth="1"/>
    <col min="8" max="8" width="9.109375" style="3"/>
    <col min="9" max="9" width="10.88671875" style="3" bestFit="1" customWidth="1"/>
    <col min="10" max="16384" width="9.109375" style="3"/>
  </cols>
  <sheetData>
    <row r="1" spans="1:7" ht="17.399999999999999">
      <c r="B1" s="37" t="s">
        <v>2</v>
      </c>
      <c r="C1" s="37"/>
      <c r="D1" s="37"/>
      <c r="E1" s="37"/>
      <c r="F1" s="37"/>
    </row>
    <row r="2" spans="1:7">
      <c r="B2" s="10" t="s">
        <v>3</v>
      </c>
      <c r="C2" s="11">
        <f>[1]Остатки!$E$4</f>
        <v>1176432.2300000153</v>
      </c>
      <c r="D2" s="12" t="s">
        <v>4</v>
      </c>
      <c r="E2" s="12"/>
      <c r="G2" s="2"/>
    </row>
    <row r="3" spans="1:7">
      <c r="B3" s="10"/>
      <c r="C3" s="11">
        <f>C11-C2</f>
        <v>485635.76999998465</v>
      </c>
      <c r="D3" s="12" t="s">
        <v>24</v>
      </c>
      <c r="E3" s="12"/>
      <c r="G3" s="2"/>
    </row>
    <row r="4" spans="1:7">
      <c r="A4" s="38" t="s">
        <v>12</v>
      </c>
      <c r="B4" s="38"/>
      <c r="C4" s="38"/>
      <c r="D4" s="38"/>
      <c r="E4" s="38"/>
      <c r="F4" s="38"/>
    </row>
    <row r="5" spans="1:7">
      <c r="A5" s="39" t="s">
        <v>6</v>
      </c>
      <c r="B5" s="41" t="s">
        <v>7</v>
      </c>
      <c r="C5" s="41" t="s">
        <v>0</v>
      </c>
      <c r="D5" s="42" t="s">
        <v>5</v>
      </c>
      <c r="E5" s="42"/>
      <c r="F5" s="43" t="s">
        <v>8</v>
      </c>
    </row>
    <row r="6" spans="1:7" ht="98.25" customHeight="1">
      <c r="A6" s="40"/>
      <c r="B6" s="41"/>
      <c r="C6" s="41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4"/>
    </row>
    <row r="7" spans="1:7">
      <c r="A7" s="1">
        <v>1</v>
      </c>
      <c r="B7" s="14" t="s">
        <v>14</v>
      </c>
      <c r="C7" s="4">
        <f>SUM(D7:E7)</f>
        <v>867745</v>
      </c>
      <c r="D7" s="4">
        <v>867745</v>
      </c>
      <c r="E7" s="4">
        <v>0</v>
      </c>
      <c r="F7" s="25" t="s">
        <v>20</v>
      </c>
    </row>
    <row r="8" spans="1:7">
      <c r="A8" s="1">
        <v>2</v>
      </c>
      <c r="B8" s="14" t="s">
        <v>21</v>
      </c>
      <c r="C8" s="4">
        <f>SUM(D8:E8)</f>
        <v>95000</v>
      </c>
      <c r="D8" s="4">
        <v>0</v>
      </c>
      <c r="E8" s="4">
        <v>95000</v>
      </c>
      <c r="F8" s="25" t="s">
        <v>26</v>
      </c>
    </row>
    <row r="9" spans="1:7">
      <c r="A9" s="15">
        <v>3</v>
      </c>
      <c r="B9" s="16" t="s">
        <v>22</v>
      </c>
      <c r="C9" s="4">
        <f>SUM(D9:E9)</f>
        <v>200000</v>
      </c>
      <c r="D9" s="4">
        <v>200000</v>
      </c>
      <c r="E9" s="4">
        <v>0</v>
      </c>
      <c r="F9" s="25" t="s">
        <v>27</v>
      </c>
    </row>
    <row r="10" spans="1:7">
      <c r="A10" s="1">
        <v>4</v>
      </c>
      <c r="B10" s="14" t="s">
        <v>23</v>
      </c>
      <c r="C10" s="4">
        <f>SUM(D10:E10)</f>
        <v>499323</v>
      </c>
      <c r="D10" s="4">
        <v>318145</v>
      </c>
      <c r="E10" s="4">
        <v>181178</v>
      </c>
      <c r="F10" s="25" t="s">
        <v>28</v>
      </c>
    </row>
    <row r="11" spans="1:7">
      <c r="A11" s="5"/>
      <c r="B11" s="5" t="s">
        <v>0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25</v>
      </c>
      <c r="C13" s="18"/>
      <c r="D13" s="36">
        <f>[1]Остатки!$E$5-C3</f>
        <v>2367058.3400000152</v>
      </c>
      <c r="E13" s="36"/>
    </row>
    <row r="14" spans="1:7">
      <c r="B14" s="3" t="s">
        <v>29</v>
      </c>
    </row>
    <row r="15" spans="1:7">
      <c r="A15" s="5"/>
      <c r="B15" s="5"/>
      <c r="C15" s="5" t="s">
        <v>0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30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16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22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31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13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9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10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32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15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21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17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33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18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11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19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14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0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9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2022-11-15T08:35:09Z</dcterms:modified>
</cp:coreProperties>
</file>