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РаспределениеДФ!$A$1:$G$16</definedName>
  </definedNames>
  <calcPr calcId="125725"/>
</workbook>
</file>

<file path=xl/calcChain.xml><?xml version="1.0" encoding="utf-8"?>
<calcChain xmlns="http://schemas.openxmlformats.org/spreadsheetml/2006/main">
  <c r="C13" i="1"/>
  <c r="C10" s="1"/>
  <c r="F13"/>
  <c r="D13"/>
  <c r="D10" s="1"/>
  <c r="F10"/>
  <c r="B12"/>
  <c r="B11"/>
  <c r="B13" l="1"/>
  <c r="B10" s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<sst xmlns="http://schemas.openxmlformats.org/spreadsheetml/2006/main" count="53" uniqueCount="45">
  <si>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</si>
  <si>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</si>
  <si>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</si>
  <si>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</si>
  <si>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</si>
  <si>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</si>
  <si>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</si>
  <si>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</si>
  <si>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</si>
  <si>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</si>
  <si>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</si>
  <si>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</si>
  <si>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</si>
  <si>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</si>
  <si>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</si>
  <si>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</si>
  <si>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</si>
  <si>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</si>
  <si>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</si>
  <si>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</si>
  <si>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</si>
  <si>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</si>
  <si>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</si>
  <si>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</si>
  <si>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</si>
  <si>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</si>
  <si>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</si>
  <si>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</si>
  <si>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</si>
  <si>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</si>
  <si>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</si>
  <si>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</si>
  <si>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</si>
  <si>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</si>
  <si>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транспортного налога с физических лиц</t>
  </si>
  <si>
    <t xml:space="preserve">  Распределение средств  дорожного фонда  Устьянского муниципального округа по направлениям  на 2023 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</si>
  <si>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</si>
  <si>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Приложение № 7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</si>
  <si>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</si>
  <si>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в т.ч. за счет остатка акциз на 01.01.2023года</t>
  </si>
  <si>
    <t>к решению сессии первого созыва Собрания депутатов № 26 от   21 декабря 2022года</t>
  </si>
  <si>
    <t>к решению сессии первого созыва Собрания депутатов № -- от   9 февраля 2023года</t>
  </si>
  <si>
    <t>Приложение № --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</si>
  <si>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</si>
  <si>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к решению сессии первого созыва Собрания депутатов № -- от   24 ноября 2023года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</si>
</sst>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0" fontId="6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3" borderId="1" xfId="0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4" fontId="2" fillId="3" borderId="0" xfId="0" applyNumberFormat="1" applyFont="1" applyFill="1"/>
    <xf numFmtId="0" fontId="2" fillId="3" borderId="1" xfId="0" applyFont="1" applyFill="1" applyBorder="1"/>
    <xf numFmtId="0" fontId="9" fillId="3" borderId="1" xfId="0" applyFont="1" applyFill="1" applyBorder="1" applyAlignment="1">
      <alignment wrapText="1"/>
    </xf>
    <xf numFmtId="4" fontId="9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4" fontId="9" fillId="3" borderId="6" xfId="0" applyNumberFormat="1" applyFont="1" applyFill="1" applyBorder="1" applyAlignment="1">
      <alignment horizontal="center" wrapText="1"/>
    </xf>
    <xf numFmtId="4" fontId="9" fillId="3" borderId="7" xfId="0" applyNumberFormat="1" applyFont="1" applyFill="1" applyBorder="1" applyAlignment="1">
      <alignment horizont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164" fontId="6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view="pageBreakPreview" topLeftCell="A13" zoomScaleNormal="100" zoomScaleSheetLayoutView="100" workbookViewId="0">
      <selection activeCell="B10" sqref="B10"/>
    </sheetView>
  </sheetViews>
  <sheetFormatPr defaultColWidth="9.109375" defaultRowHeight="18"/>
  <cols>
    <col min="1" max="1" width="30.5546875" style="7" customWidth="1"/>
    <col min="2" max="2" width="15.5546875" style="7" customWidth="1"/>
    <col min="3" max="3" width="32.21875" style="7" customWidth="1"/>
    <col min="4" max="4" width="8.44140625" style="7" customWidth="1"/>
    <col min="5" max="5" width="20" style="7" customWidth="1"/>
    <col min="6" max="6" width="27.109375" style="7" customWidth="1"/>
    <col min="7" max="16384" width="9.109375" style="7"/>
  </cols>
  <sheetData>
    <row r="1" spans="1:6">
      <c r="C1" s="26" t="s">
        <v>42</v>
      </c>
    </row>
    <row r="2" spans="1:6" ht="43.8">
      <c r="C2" s="27" t="s">
        <v>44</v>
      </c>
    </row>
    <row r="3" spans="1:6">
      <c r="C3" s="26" t="s">
        <v>42</v>
      </c>
    </row>
    <row r="4" spans="1:6" ht="43.8">
      <c r="C4" s="27" t="s">
        <v>41</v>
      </c>
    </row>
    <row r="5" spans="1:6" ht="21" customHeight="1">
      <c r="A5" s="25"/>
      <c r="B5" s="25"/>
      <c r="C5" s="26" t="s">
        <v>37</v>
      </c>
    </row>
    <row r="6" spans="1:6" ht="45.75" customHeight="1">
      <c r="A6" s="25"/>
      <c r="B6" s="25"/>
      <c r="C6" s="27" t="s">
        <v>40</v>
      </c>
    </row>
    <row r="7" spans="1:6" ht="70.5" customHeight="1">
      <c r="A7" s="37" t="s">
        <v>35</v>
      </c>
      <c r="B7" s="37"/>
      <c r="C7" s="37"/>
    </row>
    <row r="8" spans="1:6" ht="74.25" customHeight="1">
      <c r="A8" s="38"/>
      <c r="B8" s="38"/>
      <c r="C8" s="38" t="s">
        <v>36</v>
      </c>
      <c r="D8" s="39" t="s">
        <v>43</v>
      </c>
      <c r="E8" s="40"/>
      <c r="F8" s="43" t="s">
        <v>38</v>
      </c>
    </row>
    <row r="9" spans="1:6" ht="219" customHeight="1">
      <c r="A9" s="38"/>
      <c r="B9" s="38"/>
      <c r="C9" s="38"/>
      <c r="D9" s="41"/>
      <c r="E9" s="42"/>
      <c r="F9" s="44"/>
    </row>
    <row r="10" spans="1:6" s="8" customFormat="1" ht="34.5" customHeight="1">
      <c r="A10" s="28" t="s">
        <v>0</v>
      </c>
      <c r="B10" s="29">
        <f>B11+B12+B13</f>
        <v>60244792.890000001</v>
      </c>
      <c r="C10" s="29">
        <f>C11+C12+C13</f>
        <v>55331492.890000001</v>
      </c>
      <c r="D10" s="47">
        <f>D11+D12+D13</f>
        <v>2440800</v>
      </c>
      <c r="E10" s="48"/>
      <c r="F10" s="36">
        <f>F11+F12+F13</f>
        <v>2472500</v>
      </c>
    </row>
    <row r="11" spans="1:6" s="8" customFormat="1" ht="36.75" customHeight="1">
      <c r="A11" s="28" t="s">
        <v>1</v>
      </c>
      <c r="B11" s="30">
        <f>C11+D11+F11</f>
        <v>34823020</v>
      </c>
      <c r="C11" s="29">
        <v>34823020</v>
      </c>
      <c r="D11" s="49"/>
      <c r="E11" s="50"/>
      <c r="F11" s="33"/>
    </row>
    <row r="12" spans="1:6" s="8" customFormat="1" ht="36.75" customHeight="1">
      <c r="A12" s="28" t="s">
        <v>34</v>
      </c>
      <c r="B12" s="30">
        <f t="shared" ref="B12:B13" si="0">C12+D12+F12</f>
        <v>19794498</v>
      </c>
      <c r="C12" s="29">
        <v>19794498</v>
      </c>
      <c r="D12" s="49"/>
      <c r="E12" s="50"/>
      <c r="F12" s="33"/>
    </row>
    <row r="13" spans="1:6" ht="31.8">
      <c r="A13" s="34" t="s">
        <v>39</v>
      </c>
      <c r="B13" s="30">
        <f t="shared" si="0"/>
        <v>5627274.8900000006</v>
      </c>
      <c r="C13" s="35">
        <f>291027.05+200000+282947.84-60000</f>
        <v>713974.89</v>
      </c>
      <c r="D13" s="45">
        <f>2723747.84-282947.84</f>
        <v>2440800</v>
      </c>
      <c r="E13" s="46"/>
      <c r="F13" s="35">
        <f>2612500-200000+60000</f>
        <v>2472500</v>
      </c>
    </row>
    <row r="14" spans="1:6">
      <c r="B14" s="32"/>
    </row>
    <row r="15" spans="1:6">
      <c r="B15" s="31"/>
    </row>
  </sheetData>
  <mergeCells count="9">
    <mergeCell ref="A7:C7"/>
    <mergeCell ref="A8:B9"/>
    <mergeCell ref="D8:E9"/>
    <mergeCell ref="F8:F9"/>
    <mergeCell ref="D13:E13"/>
    <mergeCell ref="D10:E10"/>
    <mergeCell ref="D11:E11"/>
    <mergeCell ref="D12:E12"/>
    <mergeCell ref="C8:C9"/>
  </mergeCells>
  <phoneticPr fontId="8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09375" defaultRowHeight="13.2"/>
  <cols>
    <col min="1" max="1" width="4.44140625" style="3" customWidth="1"/>
    <col min="2" max="2" width="18" style="3" customWidth="1"/>
    <col min="3" max="3" width="12.33203125" style="3" customWidth="1"/>
    <col min="4" max="5" width="29.5546875" style="3" customWidth="1"/>
    <col min="6" max="6" width="48.6640625" style="3" customWidth="1"/>
    <col min="7" max="7" width="16.33203125" style="3" customWidth="1"/>
    <col min="8" max="8" width="9.109375" style="3"/>
    <col min="9" max="9" width="10.88671875" style="3" bestFit="1" customWidth="1"/>
    <col min="10" max="16384" width="9.109375" style="3"/>
  </cols>
  <sheetData>
    <row r="1" spans="1:7" ht="17.399999999999999">
      <c r="B1" s="52" t="s">
        <v>2</v>
      </c>
      <c r="C1" s="52"/>
      <c r="D1" s="52"/>
      <c r="E1" s="52"/>
      <c r="F1" s="52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53" t="s">
        <v>12</v>
      </c>
      <c r="B4" s="53"/>
      <c r="C4" s="53"/>
      <c r="D4" s="53"/>
      <c r="E4" s="53"/>
      <c r="F4" s="53"/>
    </row>
    <row r="5" spans="1:7">
      <c r="A5" s="54" t="s">
        <v>6</v>
      </c>
      <c r="B5" s="56" t="s">
        <v>7</v>
      </c>
      <c r="C5" s="56" t="s">
        <v>0</v>
      </c>
      <c r="D5" s="57" t="s">
        <v>5</v>
      </c>
      <c r="E5" s="57"/>
      <c r="F5" s="58" t="s">
        <v>8</v>
      </c>
    </row>
    <row r="6" spans="1:7" ht="98.25" customHeight="1">
      <c r="A6" s="55"/>
      <c r="B6" s="56"/>
      <c r="C6" s="5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9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4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4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4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4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7" t="s">
        <v>25</v>
      </c>
      <c r="C13" s="17"/>
      <c r="D13" s="51">
        <f>[1]Остатки!$E$5-C3</f>
        <v>2367058.3400000152</v>
      </c>
      <c r="E13" s="51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2"/>
    </row>
    <row r="16" spans="1:7">
      <c r="A16" s="20">
        <v>1</v>
      </c>
      <c r="B16" s="21" t="s">
        <v>30</v>
      </c>
      <c r="C16" s="6">
        <f>SUM(D16:E16)</f>
        <v>0</v>
      </c>
      <c r="D16" s="6"/>
      <c r="E16" s="6"/>
      <c r="F16" s="23"/>
    </row>
    <row r="17" spans="1:6">
      <c r="A17" s="5">
        <v>2</v>
      </c>
      <c r="B17" s="18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3"/>
    </row>
    <row r="18" spans="1:6">
      <c r="A18" s="5">
        <v>3</v>
      </c>
      <c r="B18" s="18" t="s">
        <v>22</v>
      </c>
      <c r="C18" s="4">
        <f t="shared" si="0"/>
        <v>200000</v>
      </c>
      <c r="D18" s="4">
        <f>D9</f>
        <v>200000</v>
      </c>
      <c r="E18" s="4"/>
      <c r="F18" s="23"/>
    </row>
    <row r="19" spans="1:6">
      <c r="A19" s="5">
        <v>4</v>
      </c>
      <c r="B19" s="18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3"/>
    </row>
    <row r="20" spans="1:6">
      <c r="A20" s="5">
        <v>5</v>
      </c>
      <c r="B20" s="18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3"/>
    </row>
    <row r="21" spans="1:6">
      <c r="A21" s="5">
        <v>6</v>
      </c>
      <c r="B21" s="18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3"/>
    </row>
    <row r="22" spans="1:6">
      <c r="A22" s="5">
        <v>7</v>
      </c>
      <c r="B22" s="18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3"/>
    </row>
    <row r="23" spans="1:6">
      <c r="A23" s="20">
        <v>8</v>
      </c>
      <c r="B23" s="21" t="s">
        <v>32</v>
      </c>
      <c r="C23" s="6">
        <f t="shared" si="0"/>
        <v>0</v>
      </c>
      <c r="D23" s="6"/>
      <c r="E23" s="6"/>
      <c r="F23" s="23"/>
    </row>
    <row r="24" spans="1:6">
      <c r="A24" s="5">
        <v>9</v>
      </c>
      <c r="B24" s="18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3"/>
    </row>
    <row r="25" spans="1:6">
      <c r="A25" s="5">
        <v>10</v>
      </c>
      <c r="B25" s="18" t="s">
        <v>21</v>
      </c>
      <c r="C25" s="4">
        <f t="shared" si="0"/>
        <v>95000</v>
      </c>
      <c r="D25" s="4"/>
      <c r="E25" s="4">
        <f>E8</f>
        <v>95000</v>
      </c>
      <c r="F25" s="23"/>
    </row>
    <row r="26" spans="1:6">
      <c r="A26" s="5">
        <v>11</v>
      </c>
      <c r="B26" s="18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3"/>
    </row>
    <row r="27" spans="1:6">
      <c r="A27" s="5">
        <v>12</v>
      </c>
      <c r="B27" s="19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3"/>
    </row>
    <row r="28" spans="1:6">
      <c r="A28" s="5">
        <v>13</v>
      </c>
      <c r="B28" s="18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3"/>
    </row>
    <row r="29" spans="1:6">
      <c r="A29" s="5">
        <v>14</v>
      </c>
      <c r="B29" s="18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3"/>
    </row>
    <row r="30" spans="1:6">
      <c r="A30" s="5">
        <v>15</v>
      </c>
      <c r="B30" s="18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3"/>
    </row>
    <row r="31" spans="1:6">
      <c r="A31" s="5">
        <v>16</v>
      </c>
      <c r="B31" s="18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3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3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8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2023-11-14T13:59:24Z</dcterms:modified>
</cp:coreProperties>
</file>