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РаспределениеДФ!$A$1:$O$13</definedName>
  </definedNames>
  <calcPr calcId="125725"/>
</workbook>
</file>

<file path=xl/calcChain.xml><?xml version="1.0" encoding="utf-8"?>
<calcChain xmlns="http://schemas.openxmlformats.org/spreadsheetml/2006/main">
  <c r="O9" i="1"/>
  <c r="N9"/>
  <c r="M9"/>
  <c r="L9"/>
  <c r="K9"/>
  <c r="J9"/>
  <c r="I9"/>
  <c r="H9"/>
  <c r="G9"/>
  <c r="F9"/>
  <c r="E9"/>
  <c r="D9"/>
  <c r="B11" l="1"/>
  <c r="B12"/>
  <c r="B13"/>
  <c r="B10" l="1"/>
  <c r="B9" s="1"/>
  <c r="C13"/>
  <c r="C12"/>
  <c r="C11"/>
  <c r="C10"/>
  <c r="C9" l="1"/>
  <c r="E27" i="2"/>
  <c r="D27"/>
  <c r="D18"/>
  <c r="C18" s="1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C27" l="1"/>
  <c r="C11"/>
  <c r="C3" s="1"/>
  <c r="D13" s="1"/>
  <c r="E32"/>
  <c r="C19"/>
  <c r="C32"/>
  <c r="C31"/>
</calcChain>
</file>

<file path=xl/sharedStrings.xml><?xml version="1.0" encoding="utf-8"?>
<sst xmlns="http://schemas.openxmlformats.org/spreadsheetml/2006/main" count="70" uniqueCount="51">
  <si>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</si>
  <si>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</si>
  <si>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</si>
  <si>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</si>
  <si>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</si>
  <si>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</si>
  <si>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</si>
  <si>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</si>
  <si>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</si>
  <si>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</si>
  <si>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</si>
  <si>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</si>
  <si>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</si>
  <si>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</si>
  <si>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</si>
  <si>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</si>
  <si>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</si>
  <si>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</si>
  <si>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</si>
  <si>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</si>
  <si>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</si>
  <si>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</si>
  <si>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</si>
  <si>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</si>
  <si>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</si>
  <si>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</si>
  <si>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</si>
  <si>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</si>
  <si>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</si>
  <si>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</si>
  <si>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</si>
  <si>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</si>
  <si>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</si>
  <si>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</si>
  <si>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</si>
  <si>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</si>
  <si>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</si>
  <si>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</si>
  <si>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</si>
  <si>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</si>
  <si>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</si>
  <si>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</si>
  <si>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</si>
  <si>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Утверждено</t>
  </si>
  <si>
    <t>Исполнено</t>
  </si>
  <si>
    <t>рублей</t>
  </si>
  <si>
    <t>в т.ч.за счет остатка акциз на 01.01.2020 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</si>
  <si>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</si>
  <si>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Приложение № 9</t>
  </si>
  <si>
    <t>к решению сессии шестого созыва Собрания депутатов №     от  24 июня 2022 года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</si>
  <si>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2021 год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</si>
</sst>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3" borderId="0" xfId="0" applyFont="1" applyFill="1" applyAlignment="1">
      <alignment horizontal="right"/>
    </xf>
    <xf numFmtId="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A10" zoomScaleNormal="100" zoomScaleSheetLayoutView="75" workbookViewId="0">
      <selection activeCell="C9" sqref="C9"/>
    </sheetView>
  </sheetViews>
  <sheetFormatPr defaultColWidth="9.109375" defaultRowHeight="18"/>
  <cols>
    <col min="1" max="1" width="28" style="7" customWidth="1"/>
    <col min="2" max="2" width="15.5546875" style="7" customWidth="1"/>
    <col min="3" max="3" width="17.5546875" style="7" customWidth="1"/>
    <col min="4" max="5" width="18.33203125" style="7" customWidth="1"/>
    <col min="6" max="6" width="16" style="7" customWidth="1"/>
    <col min="7" max="7" width="17.5546875" style="7" customWidth="1"/>
    <col min="8" max="8" width="16.6640625" style="7" customWidth="1"/>
    <col min="9" max="9" width="15.88671875" style="7" customWidth="1"/>
    <col min="10" max="10" width="19.33203125" style="7" customWidth="1"/>
    <col min="11" max="11" width="18.109375" style="7" customWidth="1"/>
    <col min="12" max="13" width="16.6640625" style="7" customWidth="1"/>
    <col min="14" max="14" width="16.109375" style="7" customWidth="1"/>
    <col min="15" max="15" width="15.33203125" style="7" customWidth="1"/>
    <col min="16" max="16384" width="9.109375" style="7"/>
  </cols>
  <sheetData>
    <row r="1" spans="1:15">
      <c r="K1" s="45" t="s">
        <v>48</v>
      </c>
      <c r="L1" s="45"/>
      <c r="M1" s="29"/>
    </row>
    <row r="2" spans="1:15" ht="45.75" customHeight="1">
      <c r="K2" s="46" t="s">
        <v>49</v>
      </c>
      <c r="L2" s="46"/>
      <c r="M2" s="30"/>
    </row>
    <row r="3" spans="1:15" ht="23.25" customHeight="1">
      <c r="A3" s="47" t="s">
        <v>50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ht="23.2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40"/>
      <c r="O4" s="40" t="s">
        <v>45</v>
      </c>
    </row>
    <row r="5" spans="1:15" ht="18.75" customHeight="1">
      <c r="A5" s="48" t="s">
        <v>0</v>
      </c>
      <c r="B5" s="48"/>
      <c r="C5" s="49"/>
      <c r="D5" s="44" t="s">
        <v>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74.25" customHeight="1">
      <c r="A6" s="48"/>
      <c r="B6" s="48"/>
      <c r="C6" s="49"/>
      <c r="D6" s="48" t="s">
        <v>37</v>
      </c>
      <c r="E6" s="49"/>
      <c r="F6" s="48" t="s">
        <v>2</v>
      </c>
      <c r="G6" s="49"/>
      <c r="H6" s="50" t="s">
        <v>38</v>
      </c>
      <c r="I6" s="49"/>
      <c r="J6" s="50" t="s">
        <v>41</v>
      </c>
      <c r="K6" s="49"/>
      <c r="L6" s="50" t="s">
        <v>42</v>
      </c>
      <c r="M6" s="49"/>
      <c r="N6" s="60" t="s">
        <v>47</v>
      </c>
      <c r="O6" s="61"/>
    </row>
    <row r="7" spans="1:15" ht="147" customHeight="1">
      <c r="A7" s="48"/>
      <c r="B7" s="48"/>
      <c r="C7" s="49"/>
      <c r="D7" s="48"/>
      <c r="E7" s="49"/>
      <c r="F7" s="48"/>
      <c r="G7" s="49"/>
      <c r="H7" s="50"/>
      <c r="I7" s="49"/>
      <c r="J7" s="49"/>
      <c r="K7" s="49"/>
      <c r="L7" s="49"/>
      <c r="M7" s="49"/>
      <c r="N7" s="62"/>
      <c r="O7" s="63"/>
    </row>
    <row r="8" spans="1:15" ht="21.75" customHeight="1">
      <c r="A8" s="35"/>
      <c r="B8" s="35" t="s">
        <v>43</v>
      </c>
      <c r="C8" s="36" t="s">
        <v>44</v>
      </c>
      <c r="D8" s="35" t="s">
        <v>43</v>
      </c>
      <c r="E8" s="36" t="s">
        <v>44</v>
      </c>
      <c r="F8" s="35" t="s">
        <v>43</v>
      </c>
      <c r="G8" s="36" t="s">
        <v>44</v>
      </c>
      <c r="H8" s="35" t="s">
        <v>43</v>
      </c>
      <c r="I8" s="36" t="s">
        <v>44</v>
      </c>
      <c r="J8" s="35" t="s">
        <v>43</v>
      </c>
      <c r="K8" s="36" t="s">
        <v>44</v>
      </c>
      <c r="L8" s="35" t="s">
        <v>43</v>
      </c>
      <c r="M8" s="36" t="s">
        <v>44</v>
      </c>
      <c r="N8" s="42" t="s">
        <v>43</v>
      </c>
      <c r="O8" s="43" t="s">
        <v>44</v>
      </c>
    </row>
    <row r="9" spans="1:15" s="8" customFormat="1" ht="30.75" customHeight="1">
      <c r="A9" s="31" t="s">
        <v>3</v>
      </c>
      <c r="B9" s="32">
        <f>B10+B11+B12+B13</f>
        <v>36978251.300000004</v>
      </c>
      <c r="C9" s="32">
        <f>C10+C11+C12+C13</f>
        <v>29075308.66</v>
      </c>
      <c r="D9" s="32">
        <f>D10+D11+D12+D13</f>
        <v>8896513.8000000007</v>
      </c>
      <c r="E9" s="32">
        <f>E10+E11+E12+E13</f>
        <v>7993704.4000000004</v>
      </c>
      <c r="F9" s="32">
        <f>F10+F11+F12+F13</f>
        <v>16841199.300000001</v>
      </c>
      <c r="G9" s="32">
        <f>G10+G11+G12+G13</f>
        <v>14412772.550000001</v>
      </c>
      <c r="H9" s="32">
        <f>H10+H11+H12+H13</f>
        <v>6090264</v>
      </c>
      <c r="I9" s="32">
        <f>I10+I11+I12+I13</f>
        <v>6089264</v>
      </c>
      <c r="J9" s="32">
        <f>J10+J11+J12+J13</f>
        <v>363884.44</v>
      </c>
      <c r="K9" s="32">
        <f>K10+K11+K12+K13</f>
        <v>363844.44</v>
      </c>
      <c r="L9" s="32">
        <f>L10+L11+L12+L13</f>
        <v>222763.47</v>
      </c>
      <c r="M9" s="32">
        <f>M10+M11+M12+M13</f>
        <v>215723.27</v>
      </c>
      <c r="N9" s="32">
        <f>N10+N11+N12+N13</f>
        <v>4563626.29</v>
      </c>
      <c r="O9" s="32">
        <f>O10+O11+O12+O13</f>
        <v>0</v>
      </c>
    </row>
    <row r="10" spans="1:15" s="8" customFormat="1" ht="32.25" customHeight="1">
      <c r="A10" s="31" t="s">
        <v>4</v>
      </c>
      <c r="B10" s="32">
        <f>D10+F10+H10+J10+L10+N10</f>
        <v>25733464</v>
      </c>
      <c r="C10" s="32">
        <f t="shared" ref="C10:C13" si="0">E10+G10+I10+K10+M10</f>
        <v>22510399.789999999</v>
      </c>
      <c r="D10" s="32">
        <v>8896513.8000000007</v>
      </c>
      <c r="E10" s="32">
        <v>7993704.4000000004</v>
      </c>
      <c r="F10" s="32">
        <v>16532436.199999999</v>
      </c>
      <c r="G10" s="33">
        <v>14213181.390000001</v>
      </c>
      <c r="H10" s="33">
        <v>304514</v>
      </c>
      <c r="I10" s="33">
        <v>303514</v>
      </c>
      <c r="J10" s="33"/>
      <c r="K10" s="33"/>
      <c r="L10" s="32"/>
      <c r="M10" s="32"/>
      <c r="N10" s="39"/>
      <c r="O10" s="39"/>
    </row>
    <row r="11" spans="1:15" s="8" customFormat="1" ht="32.25" customHeight="1">
      <c r="A11" s="31" t="s">
        <v>39</v>
      </c>
      <c r="B11" s="32">
        <f t="shared" ref="B11:B13" si="1">D11+F11+H11+J11+L11+N11</f>
        <v>5785750</v>
      </c>
      <c r="C11" s="32">
        <f t="shared" si="0"/>
        <v>5785750</v>
      </c>
      <c r="D11" s="32"/>
      <c r="E11" s="32"/>
      <c r="F11" s="32"/>
      <c r="G11" s="33"/>
      <c r="H11" s="33">
        <v>5785750</v>
      </c>
      <c r="I11" s="33">
        <v>5785750</v>
      </c>
      <c r="J11" s="33"/>
      <c r="K11" s="33"/>
      <c r="L11" s="32"/>
      <c r="M11" s="32"/>
      <c r="N11" s="39"/>
      <c r="O11" s="39"/>
    </row>
    <row r="12" spans="1:15" s="8" customFormat="1" ht="45.75" customHeight="1">
      <c r="A12" s="31" t="s">
        <v>46</v>
      </c>
      <c r="B12" s="32">
        <f t="shared" si="1"/>
        <v>5150274.2</v>
      </c>
      <c r="C12" s="32">
        <f t="shared" si="0"/>
        <v>579567.71</v>
      </c>
      <c r="D12" s="32"/>
      <c r="E12" s="32"/>
      <c r="F12" s="32"/>
      <c r="G12" s="33"/>
      <c r="H12" s="33"/>
      <c r="I12" s="33"/>
      <c r="J12" s="33">
        <v>363884.44</v>
      </c>
      <c r="K12" s="33">
        <v>363844.44</v>
      </c>
      <c r="L12" s="38">
        <v>222763.47</v>
      </c>
      <c r="M12" s="38">
        <v>215723.27</v>
      </c>
      <c r="N12" s="64">
        <v>4563626.29</v>
      </c>
      <c r="O12" s="41">
        <v>0</v>
      </c>
    </row>
    <row r="13" spans="1:15" s="8" customFormat="1" ht="137.4" customHeight="1">
      <c r="A13" s="31" t="s">
        <v>40</v>
      </c>
      <c r="B13" s="32">
        <f t="shared" si="1"/>
        <v>308763.09999999998</v>
      </c>
      <c r="C13" s="32">
        <f t="shared" si="0"/>
        <v>199591.16</v>
      </c>
      <c r="D13" s="27"/>
      <c r="E13" s="27"/>
      <c r="F13" s="27">
        <v>308763.09999999998</v>
      </c>
      <c r="G13" s="34">
        <v>199591.16</v>
      </c>
      <c r="H13" s="34"/>
      <c r="I13" s="34"/>
      <c r="J13" s="34"/>
      <c r="K13" s="34"/>
      <c r="L13" s="27"/>
      <c r="M13" s="27"/>
      <c r="N13" s="39"/>
      <c r="O13" s="39"/>
    </row>
    <row r="14" spans="1: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5">
      <c r="B15" s="17"/>
      <c r="C15" s="17"/>
    </row>
    <row r="16" spans="1:15">
      <c r="B16" s="26"/>
      <c r="C16" s="26"/>
    </row>
  </sheetData>
  <mergeCells count="11">
    <mergeCell ref="N6:O7"/>
    <mergeCell ref="D5:O5"/>
    <mergeCell ref="K1:L1"/>
    <mergeCell ref="K2:L2"/>
    <mergeCell ref="A3:M3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09375" defaultRowHeight="13.2"/>
  <cols>
    <col min="1" max="1" width="4.44140625" style="3" customWidth="1"/>
    <col min="2" max="2" width="18" style="3" customWidth="1"/>
    <col min="3" max="3" width="12.33203125" style="3" customWidth="1"/>
    <col min="4" max="5" width="29.5546875" style="3" customWidth="1"/>
    <col min="6" max="6" width="48.6640625" style="3" customWidth="1"/>
    <col min="7" max="7" width="16.33203125" style="3" customWidth="1"/>
    <col min="8" max="8" width="9.109375" style="3"/>
    <col min="9" max="9" width="10.88671875" style="3" bestFit="1" customWidth="1"/>
    <col min="10" max="16384" width="9.109375" style="3"/>
  </cols>
  <sheetData>
    <row r="1" spans="1:7" ht="17.399999999999999">
      <c r="B1" s="52" t="s">
        <v>5</v>
      </c>
      <c r="C1" s="52"/>
      <c r="D1" s="52"/>
      <c r="E1" s="52"/>
      <c r="F1" s="5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53" t="s">
        <v>15</v>
      </c>
      <c r="B4" s="53"/>
      <c r="C4" s="53"/>
      <c r="D4" s="53"/>
      <c r="E4" s="53"/>
      <c r="F4" s="53"/>
    </row>
    <row r="5" spans="1:7">
      <c r="A5" s="54" t="s">
        <v>9</v>
      </c>
      <c r="B5" s="56" t="s">
        <v>10</v>
      </c>
      <c r="C5" s="56" t="s">
        <v>3</v>
      </c>
      <c r="D5" s="57" t="s">
        <v>8</v>
      </c>
      <c r="E5" s="57"/>
      <c r="F5" s="58" t="s">
        <v>11</v>
      </c>
    </row>
    <row r="6" spans="1:7" ht="98.25" customHeight="1">
      <c r="A6" s="55"/>
      <c r="B6" s="56"/>
      <c r="C6" s="5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1">
        <f>[1]Остатки!$E$5-C3</f>
        <v>2367058.3400000152</v>
      </c>
      <c r="E13" s="5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2022-04-27T07:40:44Z</dcterms:modified>
</cp:coreProperties>
</file>