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перечень" sheetId="1" r:id="rId1"/>
  </sheets>
  <definedNames>
    <definedName name="_xlnm.Print_Area" localSheetId="0">перечень!$A$1:$M$18</definedName>
  </definedNames>
  <calcPr calcId="125725"/>
</workbook>
</file>

<file path=xl/calcChain.xml><?xml version="1.0" encoding="utf-8"?>
<calcChain xmlns="http://schemas.openxmlformats.org/spreadsheetml/2006/main">
  <c r="I11" i="1"/>
  <c r="I10"/>
  <c r="I20" s="1"/>
  <c r="I21" s="1"/>
  <c r="G12"/>
  <c r="G18" s="1"/>
  <c r="I18"/>
  <c r="I15"/>
  <c r="I7" l="1"/>
  <c r="I13" s="1"/>
  <c r="I16"/>
  <c r="I17"/>
  <c r="L7"/>
  <c r="L13" s="1"/>
  <c r="K7"/>
  <c r="K13" s="1"/>
  <c r="J7"/>
  <c r="J13" s="1"/>
  <c r="H18"/>
  <c r="H11"/>
  <c r="G11" s="1"/>
  <c r="G17" s="1"/>
  <c r="H17" l="1"/>
  <c r="H10"/>
  <c r="H9"/>
  <c r="L18"/>
  <c r="H14"/>
  <c r="I14"/>
  <c r="J14"/>
  <c r="K14"/>
  <c r="L14"/>
  <c r="G9" l="1"/>
  <c r="G15" s="1"/>
  <c r="H7"/>
  <c r="H15"/>
  <c r="G10"/>
  <c r="G16" s="1"/>
  <c r="H16"/>
  <c r="J18"/>
  <c r="L17"/>
  <c r="K17"/>
  <c r="J17"/>
  <c r="L16"/>
  <c r="K16"/>
  <c r="J16"/>
  <c r="L15"/>
  <c r="K15"/>
  <c r="J15"/>
  <c r="G14"/>
  <c r="G7" l="1"/>
  <c r="G13" s="1"/>
  <c r="H13"/>
</calcChain>
</file>

<file path=xl/sharedStrings.xml><?xml version="1.0" encoding="utf-8"?>
<sst xmlns="http://schemas.openxmlformats.org/spreadsheetml/2006/main" count="30" uniqueCount="24">
  <si>
    <t>1.</t>
  </si>
  <si>
    <t>общий объем средств</t>
  </si>
  <si>
    <t>в том числе:</t>
  </si>
  <si>
    <t>федеральный бюджет</t>
  </si>
  <si>
    <t>областной бюджет</t>
  </si>
  <si>
    <t>районный бюджет</t>
  </si>
  <si>
    <t>№ п/п</t>
  </si>
  <si>
    <t>Наименование мероприятий Программы</t>
  </si>
  <si>
    <t>Срок начала/окончания работ</t>
  </si>
  <si>
    <t>Источники финансирования</t>
  </si>
  <si>
    <t>Объемы финансирования , в том числе по годам (руб.)</t>
  </si>
  <si>
    <t xml:space="preserve">всего </t>
  </si>
  <si>
    <t>Ожидаемые результаты реализации мероприятий Программы</t>
  </si>
  <si>
    <t>Всего по Программе:</t>
  </si>
  <si>
    <t>Администрация МО "Устьянский муниципальный район"</t>
  </si>
  <si>
    <t>Предоставление социальных выплат молодым семьям - участникам Программы</t>
  </si>
  <si>
    <t>Ответственный исполнитель</t>
  </si>
  <si>
    <t>Соисполнитель</t>
  </si>
  <si>
    <t>2020-2024</t>
  </si>
  <si>
    <t>внебюджетные источники</t>
  </si>
  <si>
    <t>-</t>
  </si>
  <si>
    <t>1. Предоставление молодым семьям – участникам Программы социальных выплат на приобретение жилья  или строительство индивидуального жилого дома стандартного класса.</t>
  </si>
  <si>
    <t xml:space="preserve">1. 58 семей  улучшили жилищные условия.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</si>
  <si>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№1 к изменениям  
в муниципальную программу                                                                                                                                                                                                                       муниципального образования
 «Устьянский муниципальный район»                                                                                                                                                                                                             «Обеспечение жильем молодых семей» 
№  1434  от 14 октября  2021 года     
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</si>
</sst>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Border="1"/>
    <xf numFmtId="4" fontId="0" fillId="0" borderId="0" xfId="0" applyNumberFormat="1" applyAlignment="1">
      <alignment vertical="top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" fontId="11" fillId="0" borderId="1" xfId="1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 wrapText="1"/>
    </xf>
    <xf numFmtId="4" fontId="1" fillId="0" borderId="0" xfId="0" applyNumberFormat="1" applyFont="1" applyBorder="1"/>
    <xf numFmtId="4" fontId="11" fillId="0" borderId="1" xfId="0" applyNumberFormat="1" applyFont="1" applyBorder="1" applyAlignment="1">
      <alignment horizontal="right" wrapText="1"/>
    </xf>
    <xf numFmtId="4" fontId="11" fillId="0" borderId="1" xfId="0" applyNumberFormat="1" applyFont="1" applyBorder="1" applyAlignment="1">
      <alignment horizontal="right"/>
    </xf>
    <xf numFmtId="4" fontId="11" fillId="0" borderId="11" xfId="0" applyNumberFormat="1" applyFont="1" applyFill="1" applyBorder="1" applyAlignment="1">
      <alignment horizontal="right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/>
    <xf numFmtId="0" fontId="1" fillId="0" borderId="5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 shrinkToFit="1"/>
    </xf>
    <xf numFmtId="0" fontId="1" fillId="0" borderId="9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horizontal="center" vertical="top" wrapText="1" shrinkToFi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right" vertical="top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view="pageBreakPreview" zoomScale="112" zoomScaleNormal="68" zoomScaleSheetLayoutView="112" workbookViewId="0">
      <selection activeCell="M7" sqref="M7:M12"/>
    </sheetView>
  </sheetViews>
  <sheetFormatPr defaultRowHeight="15"/>
  <cols>
    <col min="1" max="1" width="3.7109375" customWidth="1"/>
    <col min="2" max="2" width="17.42578125" customWidth="1"/>
    <col min="3" max="4" width="8.42578125" customWidth="1"/>
    <col min="5" max="5" width="7.28515625" customWidth="1"/>
    <col min="6" max="6" width="13.7109375" customWidth="1"/>
    <col min="7" max="7" width="11.7109375" bestFit="1" customWidth="1"/>
    <col min="8" max="9" width="11.28515625" bestFit="1" customWidth="1"/>
    <col min="10" max="12" width="10.85546875" bestFit="1" customWidth="1"/>
    <col min="13" max="13" width="24.85546875" customWidth="1"/>
    <col min="14" max="14" width="12.7109375" bestFit="1" customWidth="1"/>
    <col min="15" max="15" width="11.42578125" bestFit="1" customWidth="1"/>
  </cols>
  <sheetData>
    <row r="1" spans="1:14" ht="76.5" customHeight="1">
      <c r="K1" s="53" t="s">
        <v>23</v>
      </c>
      <c r="L1" s="53"/>
      <c r="M1" s="53"/>
    </row>
    <row r="2" spans="1:14" ht="11.25" customHeigh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5.75" customHeight="1">
      <c r="A3" s="27" t="s">
        <v>6</v>
      </c>
      <c r="B3" s="27" t="s">
        <v>7</v>
      </c>
      <c r="C3" s="27" t="s">
        <v>16</v>
      </c>
      <c r="D3" s="27" t="s">
        <v>17</v>
      </c>
      <c r="E3" s="27" t="s">
        <v>8</v>
      </c>
      <c r="F3" s="27" t="s">
        <v>9</v>
      </c>
      <c r="G3" s="56" t="s">
        <v>10</v>
      </c>
      <c r="H3" s="57"/>
      <c r="I3" s="57"/>
      <c r="J3" s="57"/>
      <c r="K3" s="57"/>
      <c r="L3" s="58"/>
      <c r="M3" s="42" t="s">
        <v>12</v>
      </c>
    </row>
    <row r="4" spans="1:14" ht="33.75" customHeight="1">
      <c r="A4" s="28"/>
      <c r="B4" s="28"/>
      <c r="C4" s="28"/>
      <c r="D4" s="28"/>
      <c r="E4" s="28"/>
      <c r="F4" s="28"/>
      <c r="G4" s="3" t="s">
        <v>11</v>
      </c>
      <c r="H4" s="3">
        <v>2020</v>
      </c>
      <c r="I4" s="3">
        <v>2021</v>
      </c>
      <c r="J4" s="3">
        <v>2022</v>
      </c>
      <c r="K4" s="4">
        <v>2023</v>
      </c>
      <c r="L4" s="4">
        <v>2024</v>
      </c>
      <c r="M4" s="28"/>
    </row>
    <row r="5" spans="1:14" ht="13.5" customHeight="1">
      <c r="A5" s="3">
        <v>1</v>
      </c>
      <c r="B5" s="3">
        <v>2</v>
      </c>
      <c r="C5" s="3">
        <v>3</v>
      </c>
      <c r="D5" s="3"/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  <c r="M5" s="4">
        <v>14</v>
      </c>
    </row>
    <row r="6" spans="1:14" ht="24" customHeight="1">
      <c r="A6" s="23" t="s">
        <v>21</v>
      </c>
      <c r="B6" s="24"/>
      <c r="C6" s="24"/>
      <c r="D6" s="24"/>
      <c r="E6" s="24"/>
      <c r="F6" s="25"/>
      <c r="G6" s="25"/>
      <c r="H6" s="25"/>
      <c r="I6" s="25"/>
      <c r="J6" s="25"/>
      <c r="K6" s="25"/>
      <c r="L6" s="25"/>
      <c r="M6" s="26"/>
    </row>
    <row r="7" spans="1:14" ht="25.5" customHeight="1">
      <c r="A7" s="42" t="s">
        <v>0</v>
      </c>
      <c r="B7" s="42" t="s">
        <v>15</v>
      </c>
      <c r="C7" s="29" t="s">
        <v>14</v>
      </c>
      <c r="D7" s="29" t="s">
        <v>20</v>
      </c>
      <c r="E7" s="48" t="s">
        <v>18</v>
      </c>
      <c r="F7" s="15" t="s">
        <v>1</v>
      </c>
      <c r="G7" s="20">
        <f>H7+I7+J7+K7+L7</f>
        <v>92564511.400000006</v>
      </c>
      <c r="H7" s="20">
        <f>H9+H10+H11+H12</f>
        <v>40640069.200000003</v>
      </c>
      <c r="I7" s="20">
        <f>I9+I10+I11+I12</f>
        <v>32047951.189999998</v>
      </c>
      <c r="J7" s="18">
        <f>J9+J10+J11+J12</f>
        <v>1296576</v>
      </c>
      <c r="K7" s="18">
        <f>K9+K10+K11+K12</f>
        <v>1226295</v>
      </c>
      <c r="L7" s="18">
        <f>L9+L10+L11+L12</f>
        <v>17353620.009999998</v>
      </c>
      <c r="M7" s="43" t="s">
        <v>22</v>
      </c>
      <c r="N7" s="7"/>
    </row>
    <row r="8" spans="1:14" ht="14.25" customHeight="1">
      <c r="A8" s="46"/>
      <c r="B8" s="46"/>
      <c r="C8" s="30"/>
      <c r="D8" s="30"/>
      <c r="E8" s="49"/>
      <c r="F8" s="15" t="s">
        <v>2</v>
      </c>
      <c r="G8" s="20"/>
      <c r="H8" s="20"/>
      <c r="I8" s="20"/>
      <c r="J8" s="18"/>
      <c r="K8" s="18"/>
      <c r="L8" s="18"/>
      <c r="M8" s="44"/>
      <c r="N8" s="1"/>
    </row>
    <row r="9" spans="1:14" ht="25.5">
      <c r="A9" s="46"/>
      <c r="B9" s="46"/>
      <c r="C9" s="30"/>
      <c r="D9" s="30"/>
      <c r="E9" s="49"/>
      <c r="F9" s="15" t="s">
        <v>3</v>
      </c>
      <c r="G9" s="20">
        <f>H9+I9+J9+K9+L9</f>
        <v>11657910.609999999</v>
      </c>
      <c r="H9" s="16">
        <f>2506928.3</f>
        <v>2506928.2999999998</v>
      </c>
      <c r="I9" s="16">
        <v>5380860.96</v>
      </c>
      <c r="J9" s="18">
        <v>0</v>
      </c>
      <c r="K9" s="18">
        <v>0</v>
      </c>
      <c r="L9" s="18">
        <v>3770121.35</v>
      </c>
      <c r="M9" s="44"/>
      <c r="N9" s="1"/>
    </row>
    <row r="10" spans="1:14" ht="25.5">
      <c r="A10" s="46"/>
      <c r="B10" s="46"/>
      <c r="C10" s="30"/>
      <c r="D10" s="30"/>
      <c r="E10" s="49"/>
      <c r="F10" s="15" t="s">
        <v>4</v>
      </c>
      <c r="G10" s="20">
        <f>H10+I10+J10+K10+L10</f>
        <v>11865968.92</v>
      </c>
      <c r="H10" s="20">
        <f>6478521.64+46372.5</f>
        <v>6524894.1399999997</v>
      </c>
      <c r="I10" s="20">
        <f>2825900.45+61830</f>
        <v>2887730.45</v>
      </c>
      <c r="J10" s="18">
        <v>0</v>
      </c>
      <c r="K10" s="18">
        <v>0</v>
      </c>
      <c r="L10" s="18">
        <v>2453344.33</v>
      </c>
      <c r="M10" s="44"/>
    </row>
    <row r="11" spans="1:14" ht="25.5">
      <c r="A11" s="46"/>
      <c r="B11" s="46"/>
      <c r="C11" s="30"/>
      <c r="D11" s="30"/>
      <c r="E11" s="49"/>
      <c r="F11" s="15" t="s">
        <v>5</v>
      </c>
      <c r="G11" s="20">
        <f>H11+I11+J11+K11+L11</f>
        <v>13566255.470000001</v>
      </c>
      <c r="H11" s="20">
        <f xml:space="preserve"> 5513685.06+46372.5</f>
        <v>5560057.5599999996</v>
      </c>
      <c r="I11" s="20">
        <f>2965980.16+61830+2172.42</f>
        <v>3029982.58</v>
      </c>
      <c r="J11" s="18">
        <v>1296576</v>
      </c>
      <c r="K11" s="18">
        <v>1226295</v>
      </c>
      <c r="L11" s="18">
        <v>2453344.33</v>
      </c>
      <c r="M11" s="44"/>
      <c r="N11" s="1"/>
    </row>
    <row r="12" spans="1:14" ht="25.5">
      <c r="A12" s="47"/>
      <c r="B12" s="47"/>
      <c r="C12" s="31"/>
      <c r="D12" s="31"/>
      <c r="E12" s="50"/>
      <c r="F12" s="15" t="s">
        <v>19</v>
      </c>
      <c r="G12" s="20">
        <f>H12+I11+J12+K12+L12</f>
        <v>37754981.780000001</v>
      </c>
      <c r="H12" s="21">
        <v>26048189.199999999</v>
      </c>
      <c r="I12" s="22">
        <v>20749377.199999999</v>
      </c>
      <c r="J12" s="18">
        <v>0</v>
      </c>
      <c r="K12" s="18">
        <v>0</v>
      </c>
      <c r="L12" s="18">
        <v>8676810</v>
      </c>
      <c r="M12" s="45"/>
      <c r="N12" s="7"/>
    </row>
    <row r="13" spans="1:14" ht="25.5">
      <c r="A13" s="34" t="s">
        <v>13</v>
      </c>
      <c r="B13" s="35"/>
      <c r="C13" s="35"/>
      <c r="D13" s="35"/>
      <c r="E13" s="36"/>
      <c r="F13" s="15" t="s">
        <v>1</v>
      </c>
      <c r="G13" s="21">
        <f>G7</f>
        <v>92564511.400000006</v>
      </c>
      <c r="H13" s="21">
        <f t="shared" ref="H13:L13" si="0">H7</f>
        <v>40640069.200000003</v>
      </c>
      <c r="I13" s="21">
        <f>I7</f>
        <v>32047951.189999998</v>
      </c>
      <c r="J13" s="17">
        <f t="shared" si="0"/>
        <v>1296576</v>
      </c>
      <c r="K13" s="17">
        <f t="shared" si="0"/>
        <v>1226295</v>
      </c>
      <c r="L13" s="17">
        <f t="shared" si="0"/>
        <v>17353620.009999998</v>
      </c>
      <c r="M13" s="39"/>
    </row>
    <row r="14" spans="1:14">
      <c r="A14" s="37"/>
      <c r="B14" s="32"/>
      <c r="C14" s="32"/>
      <c r="D14" s="32"/>
      <c r="E14" s="38"/>
      <c r="F14" s="15" t="s">
        <v>2</v>
      </c>
      <c r="G14" s="21">
        <f t="shared" ref="G14:L18" si="1">G8</f>
        <v>0</v>
      </c>
      <c r="H14" s="21">
        <f t="shared" si="1"/>
        <v>0</v>
      </c>
      <c r="I14" s="17">
        <f t="shared" si="1"/>
        <v>0</v>
      </c>
      <c r="J14" s="17">
        <f t="shared" si="1"/>
        <v>0</v>
      </c>
      <c r="K14" s="17">
        <f t="shared" si="1"/>
        <v>0</v>
      </c>
      <c r="L14" s="17">
        <f t="shared" si="1"/>
        <v>0</v>
      </c>
      <c r="M14" s="40"/>
    </row>
    <row r="15" spans="1:14" ht="25.5">
      <c r="A15" s="37"/>
      <c r="B15" s="32"/>
      <c r="C15" s="32"/>
      <c r="D15" s="32"/>
      <c r="E15" s="38"/>
      <c r="F15" s="15" t="s">
        <v>3</v>
      </c>
      <c r="G15" s="21">
        <f>G9</f>
        <v>11657910.609999999</v>
      </c>
      <c r="H15" s="16">
        <f t="shared" ref="H15:H17" si="2">H9</f>
        <v>2506928.2999999998</v>
      </c>
      <c r="I15" s="17">
        <f>I9</f>
        <v>5380860.96</v>
      </c>
      <c r="J15" s="17">
        <f t="shared" si="1"/>
        <v>0</v>
      </c>
      <c r="K15" s="17">
        <f t="shared" si="1"/>
        <v>0</v>
      </c>
      <c r="L15" s="17">
        <f t="shared" si="1"/>
        <v>3770121.35</v>
      </c>
      <c r="M15" s="40"/>
    </row>
    <row r="16" spans="1:14" ht="25.5">
      <c r="A16" s="37"/>
      <c r="B16" s="32"/>
      <c r="C16" s="32"/>
      <c r="D16" s="32"/>
      <c r="E16" s="38"/>
      <c r="F16" s="15" t="s">
        <v>4</v>
      </c>
      <c r="G16" s="21">
        <f>G10</f>
        <v>11865968.92</v>
      </c>
      <c r="H16" s="20">
        <f t="shared" si="2"/>
        <v>6524894.1399999997</v>
      </c>
      <c r="I16" s="17">
        <f>I10</f>
        <v>2887730.45</v>
      </c>
      <c r="J16" s="17">
        <f t="shared" si="1"/>
        <v>0</v>
      </c>
      <c r="K16" s="17">
        <f t="shared" si="1"/>
        <v>0</v>
      </c>
      <c r="L16" s="17">
        <f t="shared" si="1"/>
        <v>2453344.33</v>
      </c>
      <c r="M16" s="40"/>
    </row>
    <row r="17" spans="1:13" ht="25.5">
      <c r="A17" s="37"/>
      <c r="B17" s="32"/>
      <c r="C17" s="32"/>
      <c r="D17" s="32"/>
      <c r="E17" s="38"/>
      <c r="F17" s="15" t="s">
        <v>5</v>
      </c>
      <c r="G17" s="21">
        <f>G11</f>
        <v>13566255.470000001</v>
      </c>
      <c r="H17" s="20">
        <f t="shared" si="2"/>
        <v>5560057.5599999996</v>
      </c>
      <c r="I17" s="17">
        <f>I11</f>
        <v>3029982.58</v>
      </c>
      <c r="J17" s="17">
        <f t="shared" si="1"/>
        <v>1296576</v>
      </c>
      <c r="K17" s="17">
        <f t="shared" si="1"/>
        <v>1226295</v>
      </c>
      <c r="L17" s="17">
        <f t="shared" si="1"/>
        <v>2453344.33</v>
      </c>
      <c r="M17" s="40"/>
    </row>
    <row r="18" spans="1:13" ht="25.5">
      <c r="A18" s="12"/>
      <c r="B18" s="13"/>
      <c r="C18" s="13"/>
      <c r="D18" s="13"/>
      <c r="E18" s="14"/>
      <c r="F18" s="15" t="s">
        <v>19</v>
      </c>
      <c r="G18" s="21">
        <f>G12</f>
        <v>37754981.780000001</v>
      </c>
      <c r="H18" s="21">
        <f>H12</f>
        <v>26048189.199999999</v>
      </c>
      <c r="I18" s="17">
        <f>I12</f>
        <v>20749377.199999999</v>
      </c>
      <c r="J18" s="17">
        <f t="shared" si="1"/>
        <v>0</v>
      </c>
      <c r="K18" s="17">
        <v>8460405</v>
      </c>
      <c r="L18" s="17">
        <f>L12</f>
        <v>8676810</v>
      </c>
      <c r="M18" s="41"/>
    </row>
    <row r="19" spans="1:13">
      <c r="A19" s="5"/>
      <c r="B19" s="5"/>
      <c r="C19" s="5"/>
      <c r="D19" s="5"/>
      <c r="E19" s="6"/>
      <c r="F19" s="32"/>
      <c r="G19" s="6"/>
      <c r="H19" s="51"/>
      <c r="I19" s="6"/>
      <c r="J19" s="6"/>
      <c r="K19" s="5"/>
      <c r="L19" s="5"/>
      <c r="M19" s="5"/>
    </row>
    <row r="20" spans="1:13">
      <c r="A20" s="5"/>
      <c r="B20" s="5"/>
      <c r="C20" s="5"/>
      <c r="D20" s="5"/>
      <c r="E20" s="6"/>
      <c r="F20" s="33"/>
      <c r="G20" s="6"/>
      <c r="H20" s="52"/>
      <c r="I20" s="19">
        <f>I9+I10+I11</f>
        <v>11298573.99</v>
      </c>
      <c r="J20" s="6"/>
      <c r="K20" s="5"/>
      <c r="L20" s="5"/>
      <c r="M20" s="5"/>
    </row>
    <row r="21" spans="1:13">
      <c r="A21" s="5"/>
      <c r="B21" s="5"/>
      <c r="C21" s="5"/>
      <c r="D21" s="5"/>
      <c r="E21" s="6"/>
      <c r="F21" s="33"/>
      <c r="G21" s="6"/>
      <c r="H21" s="6"/>
      <c r="I21" s="19">
        <f>I20-123660-2172.42</f>
        <v>11172741.57</v>
      </c>
      <c r="J21" s="6"/>
      <c r="K21" s="5"/>
      <c r="L21" s="5"/>
      <c r="M21" s="5"/>
    </row>
    <row r="22" spans="1:13">
      <c r="A22" s="5"/>
      <c r="B22" s="5"/>
      <c r="C22" s="5"/>
      <c r="D22" s="5"/>
      <c r="E22" s="6"/>
      <c r="F22" s="33"/>
      <c r="G22" s="6"/>
      <c r="H22" s="19"/>
      <c r="I22" s="6"/>
      <c r="J22" s="6"/>
      <c r="K22" s="5"/>
      <c r="L22" s="5"/>
      <c r="M22" s="5"/>
    </row>
    <row r="23" spans="1:13">
      <c r="A23" s="5"/>
      <c r="B23" s="5"/>
      <c r="C23" s="5"/>
      <c r="D23" s="5"/>
      <c r="E23" s="6"/>
      <c r="F23" s="33"/>
      <c r="G23" s="6"/>
      <c r="H23" s="6"/>
      <c r="I23" s="6"/>
      <c r="J23" s="6"/>
      <c r="K23" s="5"/>
      <c r="L23" s="5"/>
      <c r="M23" s="5"/>
    </row>
    <row r="24" spans="1:13">
      <c r="E24" s="2"/>
      <c r="F24" s="33"/>
      <c r="G24" s="2"/>
      <c r="H24" s="2"/>
      <c r="I24" s="2"/>
      <c r="J24" s="2"/>
    </row>
    <row r="25" spans="1:13">
      <c r="E25" s="2"/>
      <c r="F25" s="33"/>
      <c r="G25" s="2"/>
      <c r="H25" s="2"/>
      <c r="I25" s="2"/>
      <c r="J25" s="2"/>
    </row>
    <row r="26" spans="1:13">
      <c r="E26" s="2"/>
      <c r="F26" s="33"/>
      <c r="G26" s="2"/>
      <c r="H26" s="2"/>
      <c r="I26" s="2"/>
      <c r="J26" s="2"/>
    </row>
    <row r="27" spans="1:13">
      <c r="E27" s="2"/>
      <c r="F27" s="33"/>
      <c r="G27" s="2"/>
      <c r="H27" s="2"/>
      <c r="I27" s="2"/>
      <c r="J27" s="2"/>
    </row>
    <row r="28" spans="1:13">
      <c r="E28" s="2"/>
      <c r="F28" s="33"/>
      <c r="G28" s="2"/>
      <c r="H28" s="2"/>
      <c r="I28" s="2"/>
      <c r="J28" s="2"/>
    </row>
    <row r="29" spans="1:13">
      <c r="E29" s="2"/>
      <c r="F29" s="33"/>
      <c r="G29" s="2"/>
      <c r="H29" s="2"/>
      <c r="I29" s="2"/>
      <c r="J29" s="2"/>
    </row>
    <row r="30" spans="1:13">
      <c r="E30" s="2"/>
      <c r="F30" s="33"/>
      <c r="G30" s="2"/>
      <c r="H30" s="2"/>
      <c r="I30" s="2"/>
      <c r="J30" s="2"/>
    </row>
    <row r="31" spans="1:13">
      <c r="E31" s="2"/>
      <c r="F31" s="33"/>
      <c r="G31" s="2"/>
      <c r="H31" s="2"/>
      <c r="I31" s="2"/>
      <c r="J31" s="2"/>
    </row>
    <row r="32" spans="1:13">
      <c r="E32" s="2"/>
      <c r="F32" s="33"/>
      <c r="G32" s="2"/>
      <c r="H32" s="2"/>
      <c r="I32" s="2"/>
      <c r="J32" s="2"/>
    </row>
    <row r="33" spans="5:10">
      <c r="E33" s="2"/>
      <c r="F33" s="33"/>
      <c r="G33" s="2"/>
      <c r="H33" s="2"/>
      <c r="I33" s="2"/>
      <c r="J33" s="2"/>
    </row>
    <row r="34" spans="5:10">
      <c r="E34" s="2"/>
      <c r="F34" s="33"/>
      <c r="G34" s="2"/>
      <c r="H34" s="2"/>
      <c r="I34" s="2"/>
      <c r="J34" s="2"/>
    </row>
    <row r="35" spans="5:10">
      <c r="E35" s="2"/>
      <c r="F35" s="33"/>
      <c r="G35" s="2"/>
      <c r="H35" s="2"/>
      <c r="I35" s="2"/>
      <c r="J35" s="2"/>
    </row>
    <row r="36" spans="5:10">
      <c r="E36" s="2"/>
      <c r="F36" s="33"/>
      <c r="G36" s="2"/>
      <c r="H36" s="2"/>
      <c r="I36" s="2"/>
      <c r="J36" s="2"/>
    </row>
    <row r="37" spans="5:10">
      <c r="E37" s="2"/>
      <c r="F37" s="8"/>
      <c r="G37" s="2"/>
      <c r="H37" s="2"/>
      <c r="I37" s="2"/>
      <c r="J37" s="2"/>
    </row>
    <row r="38" spans="5:10">
      <c r="E38" s="2"/>
      <c r="F38" s="8"/>
      <c r="G38" s="2"/>
      <c r="H38" s="2"/>
      <c r="I38" s="2"/>
      <c r="J38" s="2"/>
    </row>
    <row r="39" spans="5:10">
      <c r="E39" s="2"/>
      <c r="F39" s="8"/>
      <c r="G39" s="2"/>
      <c r="H39" s="2"/>
      <c r="I39" s="2"/>
      <c r="J39" s="2"/>
    </row>
    <row r="40" spans="5:10">
      <c r="E40" s="2"/>
      <c r="F40" s="8"/>
      <c r="G40" s="2"/>
      <c r="H40" s="2"/>
      <c r="I40" s="2"/>
      <c r="J40" s="2"/>
    </row>
    <row r="41" spans="5:10">
      <c r="E41" s="2"/>
      <c r="F41" s="8"/>
      <c r="G41" s="2"/>
      <c r="H41" s="2"/>
      <c r="I41" s="2"/>
      <c r="J41" s="2"/>
    </row>
    <row r="42" spans="5:10">
      <c r="E42" s="2"/>
      <c r="F42" s="8"/>
      <c r="G42" s="2"/>
      <c r="H42" s="2"/>
      <c r="I42" s="2"/>
      <c r="J42" s="2"/>
    </row>
    <row r="43" spans="5:10">
      <c r="E43" s="2"/>
      <c r="F43" s="8"/>
      <c r="G43" s="2"/>
      <c r="H43" s="2"/>
      <c r="I43" s="2"/>
      <c r="J43" s="2"/>
    </row>
    <row r="44" spans="5:10">
      <c r="E44" s="2"/>
      <c r="F44" s="9"/>
      <c r="G44" s="2"/>
      <c r="H44" s="2"/>
      <c r="I44" s="2"/>
      <c r="J44" s="2"/>
    </row>
    <row r="45" spans="5:10">
      <c r="E45" s="2"/>
      <c r="F45" s="10"/>
      <c r="G45" s="2"/>
      <c r="H45" s="2"/>
      <c r="I45" s="2"/>
      <c r="J45" s="2"/>
    </row>
    <row r="46" spans="5:10">
      <c r="E46" s="2"/>
      <c r="F46" s="11"/>
      <c r="G46" s="2"/>
      <c r="H46" s="2"/>
      <c r="I46" s="2"/>
      <c r="J46" s="2"/>
    </row>
    <row r="47" spans="5:10">
      <c r="E47" s="2"/>
      <c r="F47" s="11"/>
      <c r="G47" s="2"/>
      <c r="H47" s="2"/>
      <c r="I47" s="2"/>
      <c r="J47" s="2"/>
    </row>
    <row r="48" spans="5:10">
      <c r="E48" s="2"/>
      <c r="F48" s="11"/>
      <c r="G48" s="2"/>
      <c r="H48" s="2"/>
      <c r="I48" s="2"/>
      <c r="J48" s="2"/>
    </row>
    <row r="49" spans="5:10">
      <c r="E49" s="2"/>
      <c r="F49" s="11"/>
      <c r="G49" s="2"/>
      <c r="H49" s="2"/>
      <c r="I49" s="2"/>
      <c r="J49" s="2"/>
    </row>
    <row r="50" spans="5:10">
      <c r="F50" s="11"/>
    </row>
    <row r="51" spans="5:10">
      <c r="F51" s="11"/>
    </row>
    <row r="52" spans="5:10">
      <c r="F52" s="11"/>
    </row>
    <row r="53" spans="5:10">
      <c r="F53" s="11"/>
    </row>
    <row r="54" spans="5:10">
      <c r="F54" s="11"/>
    </row>
    <row r="55" spans="5:10">
      <c r="F55" s="11"/>
    </row>
    <row r="56" spans="5:10">
      <c r="F56" s="11"/>
    </row>
    <row r="57" spans="5:10">
      <c r="F57" s="11"/>
    </row>
    <row r="58" spans="5:10">
      <c r="F58" s="11"/>
    </row>
    <row r="59" spans="5:10">
      <c r="F59" s="11"/>
    </row>
    <row r="60" spans="5:10">
      <c r="F60" s="11"/>
    </row>
    <row r="61" spans="5:10">
      <c r="F61" s="11"/>
    </row>
    <row r="62" spans="5:10">
      <c r="F62" s="11"/>
    </row>
    <row r="63" spans="5:10">
      <c r="F63" s="11"/>
    </row>
    <row r="64" spans="5:10">
      <c r="F64" s="9"/>
    </row>
    <row r="65" spans="6:6">
      <c r="F65" s="6"/>
    </row>
    <row r="66" spans="6:6">
      <c r="F66" s="6"/>
    </row>
    <row r="67" spans="6:6">
      <c r="F67" s="6"/>
    </row>
    <row r="68" spans="6:6">
      <c r="F68" s="6"/>
    </row>
    <row r="69" spans="6:6">
      <c r="F69" s="6"/>
    </row>
    <row r="70" spans="6:6">
      <c r="F70" s="6"/>
    </row>
    <row r="71" spans="6:6">
      <c r="F71" s="6"/>
    </row>
    <row r="72" spans="6:6">
      <c r="F72" s="2"/>
    </row>
  </sheetData>
  <mergeCells count="21">
    <mergeCell ref="K1:M1"/>
    <mergeCell ref="B3:B4"/>
    <mergeCell ref="C3:C4"/>
    <mergeCell ref="E3:E4"/>
    <mergeCell ref="F3:F4"/>
    <mergeCell ref="A2:M2"/>
    <mergeCell ref="G3:L3"/>
    <mergeCell ref="A6:M6"/>
    <mergeCell ref="D3:D4"/>
    <mergeCell ref="D7:D12"/>
    <mergeCell ref="F19:F36"/>
    <mergeCell ref="A13:E17"/>
    <mergeCell ref="M13:M18"/>
    <mergeCell ref="A3:A4"/>
    <mergeCell ref="M3:M4"/>
    <mergeCell ref="M7:M12"/>
    <mergeCell ref="B7:B12"/>
    <mergeCell ref="A7:A12"/>
    <mergeCell ref="C7:C12"/>
    <mergeCell ref="E7:E12"/>
    <mergeCell ref="H19:H20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2015-12-09T06:51:16Z</cp:lastPrinted>
  <dcterms:created xsi:type="dcterms:W3CDTF">2006-09-28T05:33:49Z</dcterms:created>
  <dcterms:modified xsi:type="dcterms:W3CDTF">2021-10-14T06:32:40Z</dcterms:modified>
</cp:coreProperties>
</file>