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Приложение № 3" sheetId="1" r:id="rId1"/>
  </sheets>
  <definedNames>
    <definedName name="_GoBack" localSheetId="0">'Приложение № 3'!#REF!</definedName>
    <definedName name="_xlnm._FilterDatabase" localSheetId="0" hidden="1">'Приложение № 3'!$B$6:$C$39</definedName>
    <definedName name="_xlnm.Print_Titles" localSheetId="0">'Приложение № 3'!$5:$6</definedName>
    <definedName name="_xlnm.Print_Area" localSheetId="0">'Приложение № 3'!$A$1:$E$39</definedName>
  </definedNames>
  <calcPr calcId="124519"/>
</workbook>
</file>

<file path=xl/calcChain.xml><?xml version="1.0" encoding="utf-8"?>
<calcChain xmlns="http://schemas.openxmlformats.org/spreadsheetml/2006/main">
  <c r="E37" i="1"/>
  <c r="D37"/>
  <c r="E7"/>
  <c r="D7"/>
  <c r="E16"/>
  <c r="D16"/>
  <c r="E33" l="1"/>
  <c r="D33"/>
  <c r="E31"/>
  <c r="D31"/>
  <c r="E29"/>
  <c r="D29"/>
  <c r="E24"/>
  <c r="D24"/>
  <c r="E20"/>
  <c r="D20"/>
  <c r="E14"/>
  <c r="D14"/>
  <c r="D39" s="1"/>
  <c r="E39" l="1"/>
</calcChain>
</file>

<file path=xl/sharedStrings.xml><?xml version="1.0" encoding="utf-8"?>
<sst xmlns="http://schemas.openxmlformats.org/spreadsheetml/2006/main" count="103" uniqueCount="58">
  <si>
    <t>Раздел</t>
  </si>
  <si>
    <t>ВСЕГО РАСХОДОВ</t>
  </si>
  <si>
    <t xml:space="preserve">Наименование разделов/подразделов </t>
  </si>
  <si>
    <t> Функционирование высшего должностного лица субъекта Российской Федерации и муниципального образования</t>
  </si>
  <si>
    <t> 01</t>
  </si>
  <si>
    <t>02 </t>
  </si>
  <si>
    <t>Функционирование законодательных (представительных) органов государственной власти и представительных органов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</si>
  <si>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</si>
  <si>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</si>
  <si>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</si>
  <si>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</si>
  <si>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</si>
  <si>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</si>
  <si>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</si>
  <si>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</si>
  <si>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Общегосударственные вопросы</t>
  </si>
  <si>
    <t>01</t>
  </si>
  <si>
    <t>00</t>
  </si>
  <si>
    <t>Под-раздел</t>
  </si>
  <si>
    <t>03</t>
  </si>
  <si>
    <t>04</t>
  </si>
  <si>
    <t>06</t>
  </si>
  <si>
    <t>02</t>
  </si>
  <si>
    <t>10</t>
  </si>
  <si>
    <t>Национальная экономика</t>
  </si>
  <si>
    <t>Дорожное хозяйство (дорожные фонды)</t>
  </si>
  <si>
    <t>09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</si>
  <si>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</si>
  <si>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</si>
  <si>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</si>
  <si>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</si>
  <si>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05</t>
  </si>
  <si>
    <t>Коммунальное хозяйство</t>
  </si>
  <si>
    <t>Благоустройство</t>
  </si>
  <si>
    <t>Образование</t>
  </si>
  <si>
    <t xml:space="preserve">Молодежная политика </t>
  </si>
  <si>
    <t>07</t>
  </si>
  <si>
    <t xml:space="preserve">Культура, кинематография </t>
  </si>
  <si>
    <t>Культура</t>
  </si>
  <si>
    <t>08</t>
  </si>
  <si>
    <t>Социальная политика</t>
  </si>
  <si>
    <t>Пенсионное обеспечение</t>
  </si>
  <si>
    <t>Сумма,  рублей</t>
  </si>
  <si>
    <t>Защита населения и территории от чрезвычайных ситуаций природного и техногенного характера, гражданская оборона</t>
  </si>
  <si>
    <t>Транспорт</t>
  </si>
  <si>
    <t>Социальное обеспечение населения</t>
  </si>
  <si>
    <t>Другие вопросы в области жилищно-коммунального хозяйства</t>
  </si>
  <si>
    <t>Охрана семьи и детства</t>
  </si>
  <si>
    <t>14</t>
  </si>
  <si>
    <t>Другие вопросы в области национальной безопасности и правоохранительной деятельности</t>
  </si>
  <si>
    <t>Утверждено</t>
  </si>
  <si>
    <t>Исполнено</t>
  </si>
  <si>
    <t xml:space="preserve">Приложение № 3 </t>
  </si>
  <si>
    <t>11</t>
  </si>
  <si>
    <t>Физическая культура и спорт</t>
  </si>
  <si>
    <t>Массовый спорт</t>
  </si>
  <si>
    <t xml:space="preserve">Отчет  по разделам и подразделам   бюджета  городского поселения  "Октябрьское" Устьянского района Архангельской области    за 2022 год </t>
  </si>
  <si>
    <t>к решению сессии первого созыва Собрания депутатов Устьянского муниципального округа № 129                         от 22 июня 2023года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</si>
</sst>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"/>
  </numFmts>
  <fonts count="1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vertical="top"/>
    </xf>
    <xf numFmtId="0" fontId="1" fillId="0" borderId="0" xfId="0" applyFont="1" applyFill="1" applyAlignment="1">
      <alignment horizontal="left" vertical="center" indent="1"/>
    </xf>
    <xf numFmtId="164" fontId="2" fillId="0" borderId="0" xfId="0" applyNumberFormat="1" applyFont="1" applyFill="1"/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0" borderId="0" xfId="0" applyNumberFormat="1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3" fontId="6" fillId="0" borderId="2" xfId="0" applyNumberFormat="1" applyFont="1" applyFill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 wrapText="1"/>
    </xf>
    <xf numFmtId="49" fontId="7" fillId="4" borderId="3" xfId="0" applyNumberFormat="1" applyFont="1" applyFill="1" applyBorder="1" applyAlignment="1">
      <alignment horizontal="center" vertical="center"/>
    </xf>
    <xf numFmtId="43" fontId="7" fillId="0" borderId="3" xfId="0" applyNumberFormat="1" applyFont="1" applyFill="1" applyBorder="1" applyAlignment="1">
      <alignment horizontal="right" vertical="center" wrapText="1"/>
    </xf>
    <xf numFmtId="0" fontId="8" fillId="0" borderId="4" xfId="0" applyFont="1" applyBorder="1" applyAlignment="1">
      <alignment horizontal="left" vertical="center" wrapText="1"/>
    </xf>
    <xf numFmtId="49" fontId="7" fillId="4" borderId="4" xfId="0" applyNumberFormat="1" applyFont="1" applyFill="1" applyBorder="1" applyAlignment="1">
      <alignment horizontal="center" vertical="center"/>
    </xf>
    <xf numFmtId="43" fontId="7" fillId="0" borderId="4" xfId="0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center" wrapText="1"/>
    </xf>
    <xf numFmtId="49" fontId="6" fillId="4" borderId="2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49" fontId="7" fillId="4" borderId="5" xfId="0" applyNumberFormat="1" applyFont="1" applyFill="1" applyBorder="1" applyAlignment="1">
      <alignment horizontal="center" vertical="center"/>
    </xf>
    <xf numFmtId="43" fontId="7" fillId="0" borderId="5" xfId="0" applyNumberFormat="1" applyFont="1" applyFill="1" applyBorder="1" applyAlignment="1">
      <alignment horizontal="right" vertical="center" wrapText="1"/>
    </xf>
    <xf numFmtId="43" fontId="10" fillId="0" borderId="5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3" fontId="7" fillId="0" borderId="2" xfId="0" applyNumberFormat="1" applyFont="1" applyFill="1" applyBorder="1" applyAlignment="1">
      <alignment horizontal="right" vertical="center" wrapText="1"/>
    </xf>
    <xf numFmtId="0" fontId="7" fillId="2" borderId="6" xfId="0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3" fontId="7" fillId="0" borderId="6" xfId="0" applyNumberFormat="1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49" fontId="5" fillId="3" borderId="4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49" fontId="5" fillId="3" borderId="5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3" fontId="7" fillId="0" borderId="4" xfId="0" applyNumberFormat="1" applyFont="1" applyFill="1" applyBorder="1" applyAlignment="1">
      <alignment horizontal="right" vertical="center"/>
    </xf>
    <xf numFmtId="43" fontId="7" fillId="0" borderId="5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 wrapText="1"/>
    </xf>
    <xf numFmtId="49" fontId="11" fillId="3" borderId="5" xfId="0" applyNumberFormat="1" applyFont="1" applyFill="1" applyBorder="1" applyAlignment="1">
      <alignment horizontal="center" vertical="center"/>
    </xf>
    <xf numFmtId="43" fontId="6" fillId="0" borderId="5" xfId="0" applyNumberFormat="1" applyFont="1" applyFill="1" applyBorder="1" applyAlignment="1">
      <alignment horizontal="right" vertical="center"/>
    </xf>
    <xf numFmtId="43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4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CC"/>
      <color rgb="FFFF7C80"/>
      <color rgb="FFFFCCCC"/>
      <color rgb="FFFF99CC"/>
      <color rgb="FFFF9966"/>
      <color rgb="FFCC99FF"/>
      <color rgb="FF99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F47"/>
  <sheetViews>
    <sheetView tabSelected="1" view="pageBreakPreview" zoomScale="108" zoomScaleSheetLayoutView="108" workbookViewId="0">
      <selection activeCell="B5" sqref="B5:B6"/>
    </sheetView>
  </sheetViews>
  <sheetFormatPr defaultColWidth="9.140625" defaultRowHeight="15.75"/>
  <cols>
    <col min="1" max="1" width="54.85546875" style="2" customWidth="1"/>
    <col min="2" max="2" width="8.140625" style="8" customWidth="1"/>
    <col min="3" max="3" width="7.42578125" style="2" customWidth="1"/>
    <col min="4" max="4" width="18.7109375" style="2" customWidth="1"/>
    <col min="5" max="5" width="18.42578125" style="2" customWidth="1"/>
    <col min="6" max="6" width="2.5703125" style="2" customWidth="1"/>
    <col min="7" max="7" width="12" style="2" customWidth="1"/>
    <col min="8" max="16384" width="9.140625" style="2"/>
  </cols>
  <sheetData>
    <row r="1" spans="1:6">
      <c r="C1" s="3"/>
      <c r="D1" s="57" t="s">
        <v>52</v>
      </c>
      <c r="E1" s="57"/>
    </row>
    <row r="2" spans="1:6" ht="64.150000000000006" customHeight="1">
      <c r="C2" s="3"/>
      <c r="D2" s="57" t="s">
        <v>57</v>
      </c>
      <c r="E2" s="57"/>
    </row>
    <row r="3" spans="1:6">
      <c r="C3" s="4"/>
      <c r="D3" s="58"/>
      <c r="E3" s="58"/>
    </row>
    <row r="4" spans="1:6" ht="56.45" customHeight="1">
      <c r="A4" s="53" t="s">
        <v>56</v>
      </c>
      <c r="B4" s="53"/>
      <c r="C4" s="53"/>
      <c r="D4" s="53"/>
      <c r="E4" s="53"/>
    </row>
    <row r="5" spans="1:6" ht="17.45" customHeight="1">
      <c r="A5" s="54" t="s">
        <v>2</v>
      </c>
      <c r="B5" s="55" t="s">
        <v>0</v>
      </c>
      <c r="C5" s="54" t="s">
        <v>18</v>
      </c>
      <c r="D5" s="56" t="s">
        <v>42</v>
      </c>
      <c r="E5" s="56"/>
    </row>
    <row r="6" spans="1:6" ht="38.25" customHeight="1">
      <c r="A6" s="54"/>
      <c r="B6" s="55"/>
      <c r="C6" s="54"/>
      <c r="D6" s="11" t="s">
        <v>50</v>
      </c>
      <c r="E6" s="11" t="s">
        <v>51</v>
      </c>
      <c r="F6" s="5"/>
    </row>
    <row r="7" spans="1:6" ht="30.95" customHeight="1">
      <c r="A7" s="12" t="s">
        <v>15</v>
      </c>
      <c r="B7" s="13" t="s">
        <v>16</v>
      </c>
      <c r="C7" s="13" t="s">
        <v>17</v>
      </c>
      <c r="D7" s="14">
        <f>D8+D9+D10+D11+D12+D13</f>
        <v>18481187.5</v>
      </c>
      <c r="E7" s="14">
        <f>E8+E9+E10+E11+E12+E13</f>
        <v>17883440.289999999</v>
      </c>
      <c r="F7" s="5"/>
    </row>
    <row r="8" spans="1:6" ht="48.6" customHeight="1">
      <c r="A8" s="15" t="s">
        <v>3</v>
      </c>
      <c r="B8" s="16" t="s">
        <v>4</v>
      </c>
      <c r="C8" s="16" t="s">
        <v>5</v>
      </c>
      <c r="D8" s="17">
        <v>1532349</v>
      </c>
      <c r="E8" s="17">
        <v>1521235.26</v>
      </c>
      <c r="F8" s="5"/>
    </row>
    <row r="9" spans="1:6" ht="47.45" customHeight="1">
      <c r="A9" s="15" t="s">
        <v>6</v>
      </c>
      <c r="B9" s="16" t="s">
        <v>16</v>
      </c>
      <c r="C9" s="16" t="s">
        <v>19</v>
      </c>
      <c r="D9" s="17">
        <v>816465</v>
      </c>
      <c r="E9" s="17">
        <v>816251.73</v>
      </c>
      <c r="F9" s="5"/>
    </row>
    <row r="10" spans="1:6" ht="62.1" customHeight="1">
      <c r="A10" s="15" t="s">
        <v>7</v>
      </c>
      <c r="B10" s="16" t="s">
        <v>16</v>
      </c>
      <c r="C10" s="16" t="s">
        <v>20</v>
      </c>
      <c r="D10" s="17">
        <v>16014467</v>
      </c>
      <c r="E10" s="17">
        <v>15478046.800000001</v>
      </c>
      <c r="F10" s="5"/>
    </row>
    <row r="11" spans="1:6" ht="51.6" customHeight="1">
      <c r="A11" s="15" t="s">
        <v>8</v>
      </c>
      <c r="B11" s="16" t="s">
        <v>16</v>
      </c>
      <c r="C11" s="16" t="s">
        <v>21</v>
      </c>
      <c r="D11" s="17">
        <v>20906.5</v>
      </c>
      <c r="E11" s="17">
        <v>20906.5</v>
      </c>
      <c r="F11" s="5"/>
    </row>
    <row r="12" spans="1:6" ht="24.95" customHeight="1">
      <c r="A12" s="15" t="s">
        <v>9</v>
      </c>
      <c r="B12" s="16" t="s">
        <v>16</v>
      </c>
      <c r="C12" s="16">
        <v>11</v>
      </c>
      <c r="D12" s="17">
        <v>50000</v>
      </c>
      <c r="E12" s="17"/>
      <c r="F12" s="5"/>
    </row>
    <row r="13" spans="1:6" ht="21" customHeight="1">
      <c r="A13" s="18" t="s">
        <v>10</v>
      </c>
      <c r="B13" s="19" t="s">
        <v>16</v>
      </c>
      <c r="C13" s="19">
        <v>13</v>
      </c>
      <c r="D13" s="20">
        <v>47000</v>
      </c>
      <c r="E13" s="20">
        <v>47000</v>
      </c>
      <c r="F13" s="5"/>
    </row>
    <row r="14" spans="1:6" ht="24.95" customHeight="1">
      <c r="A14" s="21" t="s">
        <v>11</v>
      </c>
      <c r="B14" s="22" t="s">
        <v>22</v>
      </c>
      <c r="C14" s="22" t="s">
        <v>17</v>
      </c>
      <c r="D14" s="14">
        <f>D15</f>
        <v>921216.42</v>
      </c>
      <c r="E14" s="14">
        <f t="shared" ref="E14" si="0">E15</f>
        <v>921216.42</v>
      </c>
      <c r="F14" s="5"/>
    </row>
    <row r="15" spans="1:6" ht="30" customHeight="1">
      <c r="A15" s="18" t="s">
        <v>12</v>
      </c>
      <c r="B15" s="19" t="s">
        <v>22</v>
      </c>
      <c r="C15" s="19" t="s">
        <v>19</v>
      </c>
      <c r="D15" s="20">
        <v>921216.42</v>
      </c>
      <c r="E15" s="20">
        <v>921216.42</v>
      </c>
      <c r="F15" s="5"/>
    </row>
    <row r="16" spans="1:6" ht="38.25" customHeight="1">
      <c r="A16" s="21" t="s">
        <v>13</v>
      </c>
      <c r="B16" s="22" t="s">
        <v>19</v>
      </c>
      <c r="C16" s="22" t="s">
        <v>17</v>
      </c>
      <c r="D16" s="14">
        <f>D17+D18+D19</f>
        <v>3021555</v>
      </c>
      <c r="E16" s="14">
        <f t="shared" ref="E16" si="1">E17+E18+E19</f>
        <v>2764120.26</v>
      </c>
      <c r="F16" s="5"/>
    </row>
    <row r="17" spans="1:6" ht="51" hidden="1" customHeight="1">
      <c r="A17" s="23" t="s">
        <v>43</v>
      </c>
      <c r="B17" s="24" t="s">
        <v>19</v>
      </c>
      <c r="C17" s="24" t="s">
        <v>26</v>
      </c>
      <c r="D17" s="25"/>
      <c r="E17" s="26"/>
      <c r="F17" s="5"/>
    </row>
    <row r="18" spans="1:6" ht="47.1" customHeight="1">
      <c r="A18" s="18" t="s">
        <v>14</v>
      </c>
      <c r="B18" s="19" t="s">
        <v>19</v>
      </c>
      <c r="C18" s="19">
        <v>10</v>
      </c>
      <c r="D18" s="20">
        <v>3015305</v>
      </c>
      <c r="E18" s="20">
        <v>2757870.26</v>
      </c>
      <c r="F18" s="5"/>
    </row>
    <row r="19" spans="1:6" ht="47.1" customHeight="1">
      <c r="A19" s="23" t="s">
        <v>49</v>
      </c>
      <c r="B19" s="24" t="s">
        <v>19</v>
      </c>
      <c r="C19" s="24" t="s">
        <v>48</v>
      </c>
      <c r="D19" s="25">
        <v>6250</v>
      </c>
      <c r="E19" s="25">
        <v>6250</v>
      </c>
      <c r="F19" s="5"/>
    </row>
    <row r="20" spans="1:6" ht="27" customHeight="1">
      <c r="A20" s="27" t="s">
        <v>24</v>
      </c>
      <c r="B20" s="28" t="s">
        <v>20</v>
      </c>
      <c r="C20" s="28" t="s">
        <v>17</v>
      </c>
      <c r="D20" s="29">
        <f>D21+D22+D23</f>
        <v>60265606.119999997</v>
      </c>
      <c r="E20" s="29">
        <f t="shared" ref="E20" si="2">E21+E22+E23</f>
        <v>56009690.359999999</v>
      </c>
      <c r="F20" s="5"/>
    </row>
    <row r="21" spans="1:6" ht="27" customHeight="1">
      <c r="A21" s="30" t="s">
        <v>44</v>
      </c>
      <c r="B21" s="31" t="s">
        <v>20</v>
      </c>
      <c r="C21" s="31" t="s">
        <v>39</v>
      </c>
      <c r="D21" s="32">
        <v>399000</v>
      </c>
      <c r="E21" s="32">
        <v>369448.24</v>
      </c>
      <c r="F21" s="5"/>
    </row>
    <row r="22" spans="1:6" ht="20.100000000000001" customHeight="1">
      <c r="A22" s="33" t="s">
        <v>25</v>
      </c>
      <c r="B22" s="34" t="s">
        <v>20</v>
      </c>
      <c r="C22" s="34" t="s">
        <v>26</v>
      </c>
      <c r="D22" s="17">
        <v>59616606.119999997</v>
      </c>
      <c r="E22" s="17">
        <v>55433844</v>
      </c>
      <c r="F22" s="5"/>
    </row>
    <row r="23" spans="1:6" ht="21" customHeight="1">
      <c r="A23" s="35" t="s">
        <v>27</v>
      </c>
      <c r="B23" s="36" t="s">
        <v>20</v>
      </c>
      <c r="C23" s="36" t="s">
        <v>28</v>
      </c>
      <c r="D23" s="20">
        <v>250000</v>
      </c>
      <c r="E23" s="20">
        <v>206398.12</v>
      </c>
      <c r="F23" s="5"/>
    </row>
    <row r="24" spans="1:6" ht="23.45" customHeight="1">
      <c r="A24" s="27" t="s">
        <v>29</v>
      </c>
      <c r="B24" s="13" t="s">
        <v>31</v>
      </c>
      <c r="C24" s="13" t="s">
        <v>17</v>
      </c>
      <c r="D24" s="14">
        <f>D25+D26+D27+D28</f>
        <v>85163038.679999992</v>
      </c>
      <c r="E24" s="14">
        <f t="shared" ref="E24" si="3">E25+E26+E27+E28</f>
        <v>65403606.359999999</v>
      </c>
      <c r="F24" s="5"/>
    </row>
    <row r="25" spans="1:6" ht="20.100000000000001" customHeight="1">
      <c r="A25" s="33" t="s">
        <v>30</v>
      </c>
      <c r="B25" s="34" t="s">
        <v>31</v>
      </c>
      <c r="C25" s="34" t="s">
        <v>16</v>
      </c>
      <c r="D25" s="17">
        <v>67006802.390000001</v>
      </c>
      <c r="E25" s="17">
        <v>49754816.939999998</v>
      </c>
      <c r="F25" s="5"/>
    </row>
    <row r="26" spans="1:6" ht="20.100000000000001" customHeight="1">
      <c r="A26" s="33" t="s">
        <v>32</v>
      </c>
      <c r="B26" s="37" t="s">
        <v>31</v>
      </c>
      <c r="C26" s="37" t="s">
        <v>22</v>
      </c>
      <c r="D26" s="17">
        <v>640029.6</v>
      </c>
      <c r="E26" s="17">
        <v>640029.6</v>
      </c>
      <c r="F26" s="5"/>
    </row>
    <row r="27" spans="1:6" ht="21.6" customHeight="1">
      <c r="A27" s="38" t="s">
        <v>33</v>
      </c>
      <c r="B27" s="39" t="s">
        <v>31</v>
      </c>
      <c r="C27" s="39" t="s">
        <v>19</v>
      </c>
      <c r="D27" s="20">
        <v>12703783.17</v>
      </c>
      <c r="E27" s="20">
        <v>11502298.640000001</v>
      </c>
      <c r="F27" s="5"/>
    </row>
    <row r="28" spans="1:6" ht="35.25" customHeight="1">
      <c r="A28" s="40" t="s">
        <v>46</v>
      </c>
      <c r="B28" s="41" t="s">
        <v>31</v>
      </c>
      <c r="C28" s="41" t="s">
        <v>31</v>
      </c>
      <c r="D28" s="25">
        <v>4812423.5199999996</v>
      </c>
      <c r="E28" s="25">
        <v>3506461.18</v>
      </c>
      <c r="F28" s="5"/>
    </row>
    <row r="29" spans="1:6" ht="22.5" customHeight="1">
      <c r="A29" s="27" t="s">
        <v>34</v>
      </c>
      <c r="B29" s="13" t="s">
        <v>36</v>
      </c>
      <c r="C29" s="13" t="s">
        <v>17</v>
      </c>
      <c r="D29" s="14">
        <f>D30</f>
        <v>20000</v>
      </c>
      <c r="E29" s="14">
        <f t="shared" ref="E29" si="4">E30</f>
        <v>19299</v>
      </c>
      <c r="F29" s="5"/>
    </row>
    <row r="30" spans="1:6" ht="20.45" customHeight="1">
      <c r="A30" s="35" t="s">
        <v>35</v>
      </c>
      <c r="B30" s="36" t="s">
        <v>36</v>
      </c>
      <c r="C30" s="36" t="s">
        <v>36</v>
      </c>
      <c r="D30" s="20">
        <v>20000</v>
      </c>
      <c r="E30" s="20">
        <v>19299</v>
      </c>
      <c r="F30" s="5"/>
    </row>
    <row r="31" spans="1:6" ht="20.45" customHeight="1">
      <c r="A31" s="42" t="s">
        <v>37</v>
      </c>
      <c r="B31" s="13" t="s">
        <v>39</v>
      </c>
      <c r="C31" s="13" t="s">
        <v>17</v>
      </c>
      <c r="D31" s="14">
        <f>D32</f>
        <v>18972689.649999999</v>
      </c>
      <c r="E31" s="14">
        <f t="shared" ref="E31" si="5">E32</f>
        <v>18972689.649999999</v>
      </c>
      <c r="F31" s="5"/>
    </row>
    <row r="32" spans="1:6" ht="20.45" customHeight="1">
      <c r="A32" s="43" t="s">
        <v>38</v>
      </c>
      <c r="B32" s="36" t="s">
        <v>39</v>
      </c>
      <c r="C32" s="36" t="s">
        <v>16</v>
      </c>
      <c r="D32" s="20">
        <v>18972689.649999999</v>
      </c>
      <c r="E32" s="20">
        <v>18972689.649999999</v>
      </c>
      <c r="F32" s="5"/>
    </row>
    <row r="33" spans="1:6" ht="20.45" customHeight="1">
      <c r="A33" s="44" t="s">
        <v>40</v>
      </c>
      <c r="B33" s="13" t="s">
        <v>23</v>
      </c>
      <c r="C33" s="13" t="s">
        <v>17</v>
      </c>
      <c r="D33" s="14">
        <f>D34+D35+D36</f>
        <v>11868605.199999999</v>
      </c>
      <c r="E33" s="14">
        <f t="shared" ref="E33" si="6">E34+E35+E36</f>
        <v>11868605.199999999</v>
      </c>
      <c r="F33" s="5"/>
    </row>
    <row r="34" spans="1:6" ht="21.6" customHeight="1">
      <c r="A34" s="45" t="s">
        <v>41</v>
      </c>
      <c r="B34" s="39" t="s">
        <v>23</v>
      </c>
      <c r="C34" s="39" t="s">
        <v>16</v>
      </c>
      <c r="D34" s="46">
        <v>305892.78000000003</v>
      </c>
      <c r="E34" s="46">
        <v>305892.78000000003</v>
      </c>
      <c r="F34" s="6"/>
    </row>
    <row r="35" spans="1:6" ht="21.6" customHeight="1">
      <c r="A35" s="45" t="s">
        <v>45</v>
      </c>
      <c r="B35" s="41" t="s">
        <v>23</v>
      </c>
      <c r="C35" s="41" t="s">
        <v>19</v>
      </c>
      <c r="D35" s="47">
        <v>15000</v>
      </c>
      <c r="E35" s="47">
        <v>15000</v>
      </c>
      <c r="F35" s="6"/>
    </row>
    <row r="36" spans="1:6" ht="21.6" customHeight="1">
      <c r="A36" s="45" t="s">
        <v>47</v>
      </c>
      <c r="B36" s="41" t="s">
        <v>23</v>
      </c>
      <c r="C36" s="41" t="s">
        <v>20</v>
      </c>
      <c r="D36" s="47">
        <v>11547712.42</v>
      </c>
      <c r="E36" s="47">
        <v>11547712.42</v>
      </c>
      <c r="F36" s="6"/>
    </row>
    <row r="37" spans="1:6" ht="21.6" customHeight="1">
      <c r="A37" s="48" t="s">
        <v>54</v>
      </c>
      <c r="B37" s="49" t="s">
        <v>53</v>
      </c>
      <c r="C37" s="49" t="s">
        <v>17</v>
      </c>
      <c r="D37" s="50">
        <f>D38</f>
        <v>73000</v>
      </c>
      <c r="E37" s="50">
        <f>E38</f>
        <v>73000</v>
      </c>
      <c r="F37" s="6"/>
    </row>
    <row r="38" spans="1:6" ht="21.6" customHeight="1">
      <c r="A38" s="45" t="s">
        <v>55</v>
      </c>
      <c r="B38" s="41" t="s">
        <v>53</v>
      </c>
      <c r="C38" s="41" t="s">
        <v>22</v>
      </c>
      <c r="D38" s="47">
        <v>73000</v>
      </c>
      <c r="E38" s="47">
        <v>73000</v>
      </c>
      <c r="F38" s="6"/>
    </row>
    <row r="39" spans="1:6" ht="24.95" customHeight="1">
      <c r="A39" s="52" t="s">
        <v>1</v>
      </c>
      <c r="B39" s="52"/>
      <c r="C39" s="52"/>
      <c r="D39" s="51">
        <f>D7+D14+D16+D20+D24+D29+D31+D33+D37</f>
        <v>198786898.56999996</v>
      </c>
      <c r="E39" s="51">
        <f>E7+E14+E16+E20+E24+E29+E31+E33+E37</f>
        <v>173915667.53999999</v>
      </c>
      <c r="F39" s="6"/>
    </row>
    <row r="40" spans="1:6">
      <c r="A40" s="1"/>
      <c r="B40" s="7"/>
      <c r="C40" s="6"/>
      <c r="D40" s="6"/>
      <c r="E40" s="6"/>
      <c r="F40" s="6"/>
    </row>
    <row r="41" spans="1:6">
      <c r="A41" s="6"/>
      <c r="B41" s="7"/>
      <c r="C41" s="6"/>
      <c r="D41" s="6"/>
      <c r="E41" s="6"/>
      <c r="F41" s="6"/>
    </row>
    <row r="43" spans="1:6">
      <c r="A43" s="9"/>
    </row>
    <row r="47" spans="1:6">
      <c r="D47" s="10"/>
      <c r="E47" s="10"/>
    </row>
  </sheetData>
  <mergeCells count="9">
    <mergeCell ref="D1:E1"/>
    <mergeCell ref="D2:E2"/>
    <mergeCell ref="D3:E3"/>
    <mergeCell ref="A39:C39"/>
    <mergeCell ref="A4:E4"/>
    <mergeCell ref="A5:A6"/>
    <mergeCell ref="B5:B6"/>
    <mergeCell ref="C5:C6"/>
    <mergeCell ref="D5:E5"/>
  </mergeCells>
  <pageMargins left="1.0629921259842521" right="0.19685039370078741" top="0.39370078740157483" bottom="0.3937007874015748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3</vt:lpstr>
      <vt:lpstr>'Приложение № 3'!Заголовки_для_печати</vt:lpstr>
      <vt:lpstr>'Приложение №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2023-06-26T14:14:05Z</dcterms:modified>
</cp:coreProperties>
</file>