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1600" windowHeight="900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/>
  <c r="I43"/>
  <c r="H43"/>
  <c r="G44"/>
  <c r="F36"/>
  <c r="F40" s="1"/>
  <c r="F30"/>
  <c r="I30"/>
  <c r="H30"/>
  <c r="G30"/>
  <c r="F26"/>
  <c r="F31"/>
  <c r="F35" s="1"/>
  <c r="F21"/>
  <c r="F43" l="1"/>
  <c r="I42"/>
  <c r="I41"/>
  <c r="H42"/>
  <c r="H41"/>
  <c r="G42"/>
  <c r="G41"/>
  <c r="F41"/>
  <c r="F18"/>
  <c r="F42" s="1"/>
  <c r="F19"/>
  <c r="I44" l="1"/>
  <c r="F25"/>
  <c r="H44" l="1"/>
  <c r="F44" s="1"/>
  <c r="F15"/>
</calcChain>
</file>

<file path=xl/sharedStrings.xml><?xml version="1.0" encoding="utf-8"?>
<sst xmlns="http://schemas.openxmlformats.org/spreadsheetml/2006/main" count="82" uniqueCount="37">
  <si>
    <t>Соисполнитель</t>
  </si>
  <si>
    <t>Ожидаемые результаты реализации мероприятия</t>
  </si>
  <si>
    <t>-</t>
  </si>
  <si>
    <t>Итого</t>
  </si>
  <si>
    <t>В том числе:</t>
  </si>
  <si>
    <t>Федеральный бюджет</t>
  </si>
  <si>
    <t>Областной бюджет</t>
  </si>
  <si>
    <t>Местный бюджет</t>
  </si>
  <si>
    <t>Всего</t>
  </si>
  <si>
    <t xml:space="preserve">Наименование   
мероприятия    
программы
</t>
  </si>
  <si>
    <t>Ответственный исполнитель</t>
  </si>
  <si>
    <t xml:space="preserve">Срок   
начала / 
окончания
работ
</t>
  </si>
  <si>
    <t xml:space="preserve">Источники
финанси-
рования
</t>
  </si>
  <si>
    <t xml:space="preserve">Объемы финансирования, 
в т.ч. по годам    
(рублей)      
</t>
  </si>
  <si>
    <t>1. Организация мероприятий по благоустройству территорий общего пользования Устьянского муниципального округа</t>
  </si>
  <si>
    <t>Итого по программе</t>
  </si>
  <si>
    <t>3.1. Мероприятия по содержанию контейнерных площадок и мест накопления ТКО</t>
  </si>
  <si>
    <t>3.2. Создание мест (площадок) накопления (в том числе раздельного накопления) твердых коммунальных отходов</t>
  </si>
  <si>
    <t>3.3. Прочие мероприятия в сфере обращения с отходами производства и потребления</t>
  </si>
  <si>
    <t>2. Уборка несанкционированных свалок и навалов мусора</t>
  </si>
  <si>
    <t xml:space="preserve">3. Развитие системы организации деятельности с отходами потребления </t>
  </si>
  <si>
    <t xml:space="preserve">Сбор опасных отходов (Iкласса)  </t>
  </si>
  <si>
    <t>Администрация УМО в лице отдела благоустройства и экологии</t>
  </si>
  <si>
    <r>
      <t>2</t>
    </r>
    <r>
      <rPr>
        <sz val="10"/>
        <rFont val="Times New Roman"/>
        <family val="1"/>
        <charset val="204"/>
      </rPr>
      <t xml:space="preserve">.1. </t>
    </r>
    <r>
      <rPr>
        <sz val="10"/>
        <color theme="1"/>
        <rFont val="Times New Roman"/>
        <family val="1"/>
        <charset val="204"/>
      </rPr>
      <t>Выполнение работ по уборке несанкционированных свалок и навалов мусора</t>
    </r>
  </si>
  <si>
    <r>
      <t xml:space="preserve">Ликвидация несанкционированных  свалок  на территории Устьянского муниципального округа </t>
    </r>
    <r>
      <rPr>
        <sz val="10"/>
        <rFont val="Times New Roman"/>
        <family val="1"/>
        <charset val="204"/>
      </rPr>
      <t xml:space="preserve">(не менее 2 в год) </t>
    </r>
  </si>
  <si>
    <r>
      <t xml:space="preserve">Содержание  мест (пощадок ) накопления твердых коммунальных отходов на территории Устьянского муниципального округа, </t>
    </r>
    <r>
      <rPr>
        <sz val="10"/>
        <rFont val="Times New Roman"/>
        <family val="1"/>
        <charset val="204"/>
      </rPr>
      <t>100%</t>
    </r>
  </si>
  <si>
    <r>
      <t>Создание мест (площадок) накопления тв</t>
    </r>
    <r>
      <rPr>
        <sz val="10"/>
        <rFont val="Times New Roman"/>
        <family val="1"/>
        <charset val="204"/>
      </rPr>
      <t>ердых коммунальных отходов (не менее 5 ед в год</t>
    </r>
    <r>
      <rPr>
        <sz val="10"/>
        <color theme="1"/>
        <rFont val="Times New Roman"/>
        <family val="1"/>
        <charset val="204"/>
      </rPr>
      <t>)</t>
    </r>
  </si>
  <si>
    <r>
      <t>Ремонт,</t>
    </r>
    <r>
      <rPr>
        <sz val="10"/>
        <rFont val="Times New Roman"/>
        <family val="1"/>
        <charset val="204"/>
      </rPr>
      <t xml:space="preserve"> доставка, замена  контейнеров, пришедших в негодность (не менее 10 ед в год)</t>
    </r>
  </si>
  <si>
    <r>
      <t>1.</t>
    </r>
    <r>
      <rPr>
        <sz val="10"/>
        <rFont val="Times New Roman"/>
        <family val="1"/>
        <charset val="204"/>
      </rPr>
      <t xml:space="preserve"> 1</t>
    </r>
    <r>
      <rPr>
        <sz val="10"/>
        <color theme="1"/>
        <rFont val="Times New Roman"/>
        <family val="1"/>
        <charset val="204"/>
      </rPr>
      <t xml:space="preserve">.Разработка проектнойй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</t>
    </r>
  </si>
  <si>
    <t>2024/2026</t>
  </si>
  <si>
    <t>3.4. Приобретение контейнеров</t>
  </si>
  <si>
    <t>Приобретение контенйров для сбора (ТКО не менее 10 ед. в год)</t>
  </si>
  <si>
    <t>2024/2027</t>
  </si>
  <si>
    <t>Приложение №3</t>
  </si>
  <si>
    <t xml:space="preserve">к муниципальной программе </t>
  </si>
  <si>
    <t xml:space="preserve">"Безопасное обращение с отходами производства и потребления </t>
  </si>
  <si>
    <t>на территории Устьянского муниципального округа"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</si>
</sst>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4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view="pageBreakPreview" zoomScale="60" zoomScaleNormal="100" workbookViewId="0">
      <selection activeCell="J26" sqref="J26:J30"/>
    </sheetView>
  </sheetViews>
  <sheetFormatPr defaultRowHeight="12.75"/>
  <cols>
    <col min="1" max="1" width="32.7109375" style="1" customWidth="1"/>
    <col min="2" max="2" width="22.5703125" style="1" customWidth="1"/>
    <col min="3" max="3" width="7.7109375" style="1" customWidth="1"/>
    <col min="4" max="4" width="13.140625" style="1" customWidth="1"/>
    <col min="5" max="5" width="15" style="1" customWidth="1"/>
    <col min="6" max="6" width="12.85546875" style="1" customWidth="1"/>
    <col min="7" max="7" width="16.85546875" style="1" customWidth="1"/>
    <col min="8" max="8" width="15.7109375" style="1" customWidth="1"/>
    <col min="9" max="9" width="13.7109375" style="1" customWidth="1"/>
    <col min="10" max="10" width="29.85546875" style="1" customWidth="1"/>
    <col min="11" max="16384" width="9.140625" style="1"/>
  </cols>
  <sheetData>
    <row r="1" spans="1:10">
      <c r="H1" s="19" t="s">
        <v>33</v>
      </c>
      <c r="I1" s="19"/>
      <c r="J1" s="19"/>
    </row>
    <row r="2" spans="1:10">
      <c r="G2" s="19" t="s">
        <v>34</v>
      </c>
      <c r="H2" s="19"/>
      <c r="I2" s="19"/>
      <c r="J2" s="19"/>
    </row>
    <row r="3" spans="1:10">
      <c r="G3" s="19" t="s">
        <v>35</v>
      </c>
      <c r="H3" s="19"/>
      <c r="I3" s="19"/>
      <c r="J3" s="19"/>
    </row>
    <row r="4" spans="1:10">
      <c r="G4" s="20" t="s">
        <v>36</v>
      </c>
      <c r="H4" s="20"/>
      <c r="I4" s="20"/>
      <c r="J4" s="20"/>
    </row>
    <row r="5" spans="1:10" ht="63.75" customHeight="1">
      <c r="A5" s="13" t="s">
        <v>9</v>
      </c>
      <c r="B5" s="13" t="s">
        <v>10</v>
      </c>
      <c r="C5" s="13" t="s">
        <v>0</v>
      </c>
      <c r="D5" s="13" t="s">
        <v>11</v>
      </c>
      <c r="E5" s="13" t="s">
        <v>12</v>
      </c>
      <c r="F5" s="13" t="s">
        <v>13</v>
      </c>
      <c r="G5" s="13"/>
      <c r="H5" s="13"/>
      <c r="I5" s="13"/>
      <c r="J5" s="13" t="s">
        <v>1</v>
      </c>
    </row>
    <row r="6" spans="1:10" ht="15.75" customHeight="1">
      <c r="A6" s="13"/>
      <c r="B6" s="13"/>
      <c r="C6" s="13"/>
      <c r="D6" s="13"/>
      <c r="E6" s="13"/>
      <c r="F6" s="6" t="s">
        <v>8</v>
      </c>
      <c r="G6" s="6">
        <v>2024</v>
      </c>
      <c r="H6" s="6">
        <v>2025</v>
      </c>
      <c r="I6" s="6">
        <v>2026</v>
      </c>
      <c r="J6" s="13"/>
    </row>
    <row r="7" spans="1:10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8</v>
      </c>
      <c r="H7" s="6">
        <v>9</v>
      </c>
      <c r="I7" s="6">
        <v>10</v>
      </c>
      <c r="J7" s="6">
        <v>11</v>
      </c>
    </row>
    <row r="8" spans="1:10">
      <c r="A8" s="17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ht="16.5" customHeight="1">
      <c r="A9" s="12" t="s">
        <v>28</v>
      </c>
      <c r="B9" s="18" t="s">
        <v>22</v>
      </c>
      <c r="C9" s="13" t="s">
        <v>2</v>
      </c>
      <c r="D9" s="13">
        <v>2024</v>
      </c>
      <c r="E9" s="22" t="s">
        <v>3</v>
      </c>
      <c r="F9" s="5">
        <v>3545360.6</v>
      </c>
      <c r="G9" s="5">
        <v>3545360.6</v>
      </c>
      <c r="H9" s="5">
        <v>0</v>
      </c>
      <c r="I9" s="5">
        <v>0</v>
      </c>
      <c r="J9" s="14" t="s">
        <v>21</v>
      </c>
    </row>
    <row r="10" spans="1:10" ht="19.5" customHeight="1">
      <c r="A10" s="12"/>
      <c r="B10" s="18"/>
      <c r="C10" s="13"/>
      <c r="D10" s="13"/>
      <c r="E10" s="22" t="s">
        <v>4</v>
      </c>
      <c r="F10" s="5">
        <v>0</v>
      </c>
      <c r="G10" s="5">
        <v>0</v>
      </c>
      <c r="H10" s="5">
        <v>0</v>
      </c>
      <c r="I10" s="5">
        <v>0</v>
      </c>
      <c r="J10" s="15"/>
    </row>
    <row r="11" spans="1:10" ht="25.5" customHeight="1">
      <c r="A11" s="12"/>
      <c r="B11" s="18"/>
      <c r="C11" s="13"/>
      <c r="D11" s="13"/>
      <c r="E11" s="7" t="s">
        <v>5</v>
      </c>
      <c r="F11" s="5">
        <v>0</v>
      </c>
      <c r="G11" s="5">
        <v>0</v>
      </c>
      <c r="H11" s="5">
        <v>0</v>
      </c>
      <c r="I11" s="5">
        <v>0</v>
      </c>
      <c r="J11" s="15"/>
    </row>
    <row r="12" spans="1:10" ht="27" customHeight="1">
      <c r="A12" s="12"/>
      <c r="B12" s="18"/>
      <c r="C12" s="13"/>
      <c r="D12" s="13"/>
      <c r="E12" s="7" t="s">
        <v>6</v>
      </c>
      <c r="F12" s="4">
        <v>3545360.6</v>
      </c>
      <c r="G12" s="8">
        <v>3545360.6</v>
      </c>
      <c r="H12" s="5">
        <v>0</v>
      </c>
      <c r="I12" s="5">
        <v>0</v>
      </c>
      <c r="J12" s="15"/>
    </row>
    <row r="13" spans="1:10" ht="26.25" customHeight="1">
      <c r="A13" s="12"/>
      <c r="B13" s="18"/>
      <c r="C13" s="13"/>
      <c r="D13" s="13"/>
      <c r="E13" s="7" t="s">
        <v>7</v>
      </c>
      <c r="F13" s="5">
        <v>0</v>
      </c>
      <c r="G13" s="8">
        <v>0</v>
      </c>
      <c r="H13" s="5">
        <v>0</v>
      </c>
      <c r="I13" s="5">
        <v>0</v>
      </c>
      <c r="J13" s="16"/>
    </row>
    <row r="14" spans="1:10" ht="14.25" customHeight="1">
      <c r="A14" s="9" t="s">
        <v>19</v>
      </c>
      <c r="B14" s="10"/>
      <c r="C14" s="10"/>
      <c r="D14" s="10"/>
      <c r="E14" s="10"/>
      <c r="F14" s="10"/>
      <c r="G14" s="10"/>
      <c r="H14" s="10"/>
      <c r="I14" s="10"/>
      <c r="J14" s="11"/>
    </row>
    <row r="15" spans="1:10" ht="17.25" customHeight="1">
      <c r="A15" s="12" t="s">
        <v>23</v>
      </c>
      <c r="B15" s="13" t="s">
        <v>22</v>
      </c>
      <c r="C15" s="13" t="s">
        <v>2</v>
      </c>
      <c r="D15" s="13" t="s">
        <v>29</v>
      </c>
      <c r="E15" s="2" t="s">
        <v>3</v>
      </c>
      <c r="F15" s="5">
        <f t="shared" ref="F15" si="0">SUM(F17:F19)</f>
        <v>12282300</v>
      </c>
      <c r="G15" s="5">
        <v>4082300</v>
      </c>
      <c r="H15" s="5">
        <v>4100000</v>
      </c>
      <c r="I15" s="5">
        <v>4100000</v>
      </c>
      <c r="J15" s="14" t="s">
        <v>24</v>
      </c>
    </row>
    <row r="16" spans="1:10" ht="13.5" customHeight="1">
      <c r="A16" s="12"/>
      <c r="B16" s="13"/>
      <c r="C16" s="13"/>
      <c r="D16" s="13"/>
      <c r="E16" s="2" t="s">
        <v>4</v>
      </c>
      <c r="F16" s="5"/>
      <c r="G16" s="5"/>
      <c r="H16" s="5"/>
      <c r="I16" s="5"/>
      <c r="J16" s="15"/>
    </row>
    <row r="17" spans="1:10" ht="24.75" customHeight="1">
      <c r="A17" s="12"/>
      <c r="B17" s="13"/>
      <c r="C17" s="13"/>
      <c r="D17" s="13"/>
      <c r="E17" s="3" t="s">
        <v>5</v>
      </c>
      <c r="F17" s="5">
        <v>0</v>
      </c>
      <c r="G17" s="5">
        <v>0</v>
      </c>
      <c r="H17" s="5">
        <v>0</v>
      </c>
      <c r="I17" s="5">
        <v>0</v>
      </c>
      <c r="J17" s="15"/>
    </row>
    <row r="18" spans="1:10" ht="26.25" customHeight="1">
      <c r="A18" s="12"/>
      <c r="B18" s="13"/>
      <c r="C18" s="13"/>
      <c r="D18" s="13"/>
      <c r="E18" s="3" t="s">
        <v>6</v>
      </c>
      <c r="F18" s="5">
        <f>SUM(G18:I18)</f>
        <v>0</v>
      </c>
      <c r="G18" s="5">
        <v>0</v>
      </c>
      <c r="H18" s="5">
        <v>0</v>
      </c>
      <c r="I18" s="5">
        <v>0</v>
      </c>
      <c r="J18" s="15"/>
    </row>
    <row r="19" spans="1:10" ht="25.5" customHeight="1">
      <c r="A19" s="12"/>
      <c r="B19" s="13"/>
      <c r="C19" s="13"/>
      <c r="D19" s="13"/>
      <c r="E19" s="3" t="s">
        <v>7</v>
      </c>
      <c r="F19" s="5">
        <f>SUM(G19:I19)</f>
        <v>12282300</v>
      </c>
      <c r="G19" s="5">
        <v>4082300</v>
      </c>
      <c r="H19" s="5">
        <v>4100000</v>
      </c>
      <c r="I19" s="5">
        <v>4100000</v>
      </c>
      <c r="J19" s="16"/>
    </row>
    <row r="20" spans="1:10" ht="14.25" customHeight="1">
      <c r="A20" s="9" t="s">
        <v>20</v>
      </c>
      <c r="B20" s="10"/>
      <c r="C20" s="10"/>
      <c r="D20" s="10"/>
      <c r="E20" s="10"/>
      <c r="F20" s="10"/>
      <c r="G20" s="10"/>
      <c r="H20" s="10"/>
      <c r="I20" s="10"/>
      <c r="J20" s="11"/>
    </row>
    <row r="21" spans="1:10" ht="18" customHeight="1">
      <c r="A21" s="12" t="s">
        <v>16</v>
      </c>
      <c r="B21" s="13" t="s">
        <v>22</v>
      </c>
      <c r="C21" s="13" t="s">
        <v>2</v>
      </c>
      <c r="D21" s="13" t="s">
        <v>29</v>
      </c>
      <c r="E21" s="2" t="s">
        <v>3</v>
      </c>
      <c r="F21" s="5">
        <f>G21+H21+I21</f>
        <v>9600000</v>
      </c>
      <c r="G21" s="5">
        <v>3200000</v>
      </c>
      <c r="H21" s="5">
        <v>3200000</v>
      </c>
      <c r="I21" s="5">
        <v>3200000</v>
      </c>
      <c r="J21" s="14" t="s">
        <v>25</v>
      </c>
    </row>
    <row r="22" spans="1:10" ht="21" customHeight="1">
      <c r="A22" s="12"/>
      <c r="B22" s="13"/>
      <c r="C22" s="13"/>
      <c r="D22" s="13"/>
      <c r="E22" s="2" t="s">
        <v>4</v>
      </c>
      <c r="F22" s="5"/>
      <c r="G22" s="5"/>
      <c r="H22" s="5"/>
      <c r="I22" s="5"/>
      <c r="J22" s="15"/>
    </row>
    <row r="23" spans="1:10" ht="24" customHeight="1">
      <c r="A23" s="12"/>
      <c r="B23" s="13"/>
      <c r="C23" s="13"/>
      <c r="D23" s="13"/>
      <c r="E23" s="3" t="s">
        <v>5</v>
      </c>
      <c r="F23" s="5">
        <v>0</v>
      </c>
      <c r="G23" s="5">
        <v>0</v>
      </c>
      <c r="H23" s="5">
        <v>0</v>
      </c>
      <c r="I23" s="5">
        <v>0</v>
      </c>
      <c r="J23" s="15"/>
    </row>
    <row r="24" spans="1:10" ht="26.25" customHeight="1">
      <c r="A24" s="12"/>
      <c r="B24" s="13"/>
      <c r="C24" s="13"/>
      <c r="D24" s="13"/>
      <c r="E24" s="3" t="s">
        <v>6</v>
      </c>
      <c r="F24" s="5">
        <v>0</v>
      </c>
      <c r="G24" s="5">
        <v>0</v>
      </c>
      <c r="H24" s="5">
        <v>0</v>
      </c>
      <c r="I24" s="5">
        <v>0</v>
      </c>
      <c r="J24" s="15"/>
    </row>
    <row r="25" spans="1:10" ht="24.75" customHeight="1">
      <c r="A25" s="12"/>
      <c r="B25" s="13"/>
      <c r="C25" s="13"/>
      <c r="D25" s="13"/>
      <c r="E25" s="3" t="s">
        <v>7</v>
      </c>
      <c r="F25" s="4">
        <f>SUM(G25:I25)</f>
        <v>9600000</v>
      </c>
      <c r="G25" s="5">
        <v>3200000</v>
      </c>
      <c r="H25" s="5">
        <v>3200000</v>
      </c>
      <c r="I25" s="5">
        <v>3200000</v>
      </c>
      <c r="J25" s="16"/>
    </row>
    <row r="26" spans="1:10" ht="20.25" customHeight="1">
      <c r="A26" s="12" t="s">
        <v>17</v>
      </c>
      <c r="B26" s="13" t="s">
        <v>22</v>
      </c>
      <c r="C26" s="13" t="s">
        <v>2</v>
      </c>
      <c r="D26" s="13" t="s">
        <v>32</v>
      </c>
      <c r="E26" s="2" t="s">
        <v>3</v>
      </c>
      <c r="F26" s="5">
        <f>G26+H26+I26</f>
        <v>1986650.11</v>
      </c>
      <c r="G26" s="5">
        <v>1186650.1100000001</v>
      </c>
      <c r="H26" s="5">
        <v>400000</v>
      </c>
      <c r="I26" s="5">
        <v>400000</v>
      </c>
      <c r="J26" s="14" t="s">
        <v>26</v>
      </c>
    </row>
    <row r="27" spans="1:10" ht="23.25" customHeight="1">
      <c r="A27" s="12"/>
      <c r="B27" s="13"/>
      <c r="C27" s="13"/>
      <c r="D27" s="13"/>
      <c r="E27" s="2" t="s">
        <v>4</v>
      </c>
      <c r="F27" s="5"/>
      <c r="G27" s="5"/>
      <c r="H27" s="5"/>
      <c r="I27" s="5"/>
      <c r="J27" s="15"/>
    </row>
    <row r="28" spans="1:10" ht="25.5">
      <c r="A28" s="12"/>
      <c r="B28" s="13"/>
      <c r="C28" s="13"/>
      <c r="D28" s="13"/>
      <c r="E28" s="3" t="s">
        <v>5</v>
      </c>
      <c r="F28" s="5">
        <v>0</v>
      </c>
      <c r="G28" s="5">
        <v>0</v>
      </c>
      <c r="H28" s="5">
        <v>0</v>
      </c>
      <c r="I28" s="5">
        <v>0</v>
      </c>
      <c r="J28" s="15"/>
    </row>
    <row r="29" spans="1:10" ht="25.5">
      <c r="A29" s="12"/>
      <c r="B29" s="13"/>
      <c r="C29" s="13"/>
      <c r="D29" s="13"/>
      <c r="E29" s="3" t="s">
        <v>6</v>
      </c>
      <c r="F29" s="5">
        <v>0</v>
      </c>
      <c r="G29" s="5">
        <v>0</v>
      </c>
      <c r="H29" s="5">
        <v>0</v>
      </c>
      <c r="I29" s="5">
        <v>0</v>
      </c>
      <c r="J29" s="15"/>
    </row>
    <row r="30" spans="1:10" ht="25.5">
      <c r="A30" s="12"/>
      <c r="B30" s="13"/>
      <c r="C30" s="13"/>
      <c r="D30" s="13"/>
      <c r="E30" s="3" t="s">
        <v>7</v>
      </c>
      <c r="F30" s="4">
        <f>F26</f>
        <v>1986650.11</v>
      </c>
      <c r="G30" s="8">
        <f>G26</f>
        <v>1186650.1100000001</v>
      </c>
      <c r="H30" s="5">
        <f>H26</f>
        <v>400000</v>
      </c>
      <c r="I30" s="5">
        <f>I26</f>
        <v>400000</v>
      </c>
      <c r="J30" s="16"/>
    </row>
    <row r="31" spans="1:10" ht="18" customHeight="1">
      <c r="A31" s="12" t="s">
        <v>18</v>
      </c>
      <c r="B31" s="13" t="s">
        <v>22</v>
      </c>
      <c r="C31" s="13" t="s">
        <v>2</v>
      </c>
      <c r="D31" s="13" t="s">
        <v>32</v>
      </c>
      <c r="E31" s="2" t="s">
        <v>3</v>
      </c>
      <c r="F31" s="5">
        <f>G31+H31+I31</f>
        <v>412850</v>
      </c>
      <c r="G31" s="5">
        <v>154450</v>
      </c>
      <c r="H31" s="5">
        <v>158400</v>
      </c>
      <c r="I31" s="5">
        <v>100000</v>
      </c>
      <c r="J31" s="14" t="s">
        <v>27</v>
      </c>
    </row>
    <row r="32" spans="1:10" ht="24.75" customHeight="1">
      <c r="A32" s="12"/>
      <c r="B32" s="13"/>
      <c r="C32" s="13"/>
      <c r="D32" s="13"/>
      <c r="E32" s="2" t="s">
        <v>4</v>
      </c>
      <c r="F32" s="5">
        <v>0</v>
      </c>
      <c r="G32" s="5">
        <v>0</v>
      </c>
      <c r="H32" s="5">
        <v>0</v>
      </c>
      <c r="I32" s="5">
        <v>0</v>
      </c>
      <c r="J32" s="15"/>
    </row>
    <row r="33" spans="1:10" ht="25.5">
      <c r="A33" s="12"/>
      <c r="B33" s="13"/>
      <c r="C33" s="13"/>
      <c r="D33" s="13"/>
      <c r="E33" s="3" t="s">
        <v>5</v>
      </c>
      <c r="F33" s="5">
        <v>0</v>
      </c>
      <c r="G33" s="5">
        <v>0</v>
      </c>
      <c r="H33" s="5">
        <v>0</v>
      </c>
      <c r="I33" s="5">
        <v>0</v>
      </c>
      <c r="J33" s="15"/>
    </row>
    <row r="34" spans="1:10" ht="25.5">
      <c r="A34" s="12"/>
      <c r="B34" s="13"/>
      <c r="C34" s="13"/>
      <c r="D34" s="13"/>
      <c r="E34" s="3" t="s">
        <v>6</v>
      </c>
      <c r="F34" s="5">
        <v>0</v>
      </c>
      <c r="G34" s="5">
        <v>0</v>
      </c>
      <c r="H34" s="5">
        <v>0</v>
      </c>
      <c r="I34" s="5">
        <v>0</v>
      </c>
      <c r="J34" s="15"/>
    </row>
    <row r="35" spans="1:10" ht="25.5">
      <c r="A35" s="12"/>
      <c r="B35" s="13"/>
      <c r="C35" s="13"/>
      <c r="D35" s="13"/>
      <c r="E35" s="3" t="s">
        <v>7</v>
      </c>
      <c r="F35" s="4">
        <f>F31</f>
        <v>412850</v>
      </c>
      <c r="G35" s="8">
        <v>154450</v>
      </c>
      <c r="H35" s="5">
        <v>158400</v>
      </c>
      <c r="I35" s="5">
        <v>100000</v>
      </c>
      <c r="J35" s="16"/>
    </row>
    <row r="36" spans="1:10" ht="18" customHeight="1">
      <c r="A36" s="12" t="s">
        <v>30</v>
      </c>
      <c r="B36" s="13" t="s">
        <v>22</v>
      </c>
      <c r="C36" s="13" t="s">
        <v>2</v>
      </c>
      <c r="D36" s="13" t="s">
        <v>32</v>
      </c>
      <c r="E36" s="2" t="s">
        <v>3</v>
      </c>
      <c r="F36" s="5">
        <f>G36+H36+I36</f>
        <v>600000</v>
      </c>
      <c r="G36" s="5">
        <v>200000</v>
      </c>
      <c r="H36" s="5">
        <v>200000</v>
      </c>
      <c r="I36" s="5">
        <v>200000</v>
      </c>
      <c r="J36" s="14" t="s">
        <v>31</v>
      </c>
    </row>
    <row r="37" spans="1:10" ht="24.75" customHeight="1">
      <c r="A37" s="12"/>
      <c r="B37" s="13"/>
      <c r="C37" s="13"/>
      <c r="D37" s="13"/>
      <c r="E37" s="2" t="s">
        <v>4</v>
      </c>
      <c r="F37" s="5"/>
      <c r="G37" s="5"/>
      <c r="H37" s="5"/>
      <c r="I37" s="5"/>
      <c r="J37" s="15"/>
    </row>
    <row r="38" spans="1:10" ht="25.5">
      <c r="A38" s="12"/>
      <c r="B38" s="13"/>
      <c r="C38" s="13"/>
      <c r="D38" s="13"/>
      <c r="E38" s="3" t="s">
        <v>5</v>
      </c>
      <c r="F38" s="5">
        <v>0</v>
      </c>
      <c r="G38" s="5">
        <v>0</v>
      </c>
      <c r="H38" s="5">
        <v>0</v>
      </c>
      <c r="I38" s="5">
        <v>0</v>
      </c>
      <c r="J38" s="15"/>
    </row>
    <row r="39" spans="1:10" ht="25.5">
      <c r="A39" s="12"/>
      <c r="B39" s="13"/>
      <c r="C39" s="13"/>
      <c r="D39" s="13"/>
      <c r="E39" s="3" t="s">
        <v>6</v>
      </c>
      <c r="F39" s="5">
        <v>0</v>
      </c>
      <c r="G39" s="5">
        <v>0</v>
      </c>
      <c r="H39" s="5">
        <v>0</v>
      </c>
      <c r="I39" s="5">
        <v>0</v>
      </c>
      <c r="J39" s="15"/>
    </row>
    <row r="40" spans="1:10" ht="25.5">
      <c r="A40" s="12"/>
      <c r="B40" s="13"/>
      <c r="C40" s="13"/>
      <c r="D40" s="13"/>
      <c r="E40" s="3" t="s">
        <v>7</v>
      </c>
      <c r="F40" s="4">
        <f>F36</f>
        <v>600000</v>
      </c>
      <c r="G40" s="8">
        <v>200000</v>
      </c>
      <c r="H40" s="5">
        <v>200000</v>
      </c>
      <c r="I40" s="5">
        <v>200000</v>
      </c>
      <c r="J40" s="16"/>
    </row>
    <row r="41" spans="1:10" ht="25.5">
      <c r="A41" s="12" t="s">
        <v>15</v>
      </c>
      <c r="B41" s="13" t="s">
        <v>22</v>
      </c>
      <c r="C41" s="13" t="s">
        <v>2</v>
      </c>
      <c r="D41" s="13" t="s">
        <v>32</v>
      </c>
      <c r="E41" s="3" t="s">
        <v>5</v>
      </c>
      <c r="F41" s="5">
        <f t="shared" ref="F41:I42" si="1">F11+F17+F23+F28+F33</f>
        <v>0</v>
      </c>
      <c r="G41" s="5">
        <f t="shared" si="1"/>
        <v>0</v>
      </c>
      <c r="H41" s="5">
        <f t="shared" si="1"/>
        <v>0</v>
      </c>
      <c r="I41" s="5">
        <f t="shared" si="1"/>
        <v>0</v>
      </c>
      <c r="J41" s="14"/>
    </row>
    <row r="42" spans="1:10" ht="25.5">
      <c r="A42" s="12"/>
      <c r="B42" s="13"/>
      <c r="C42" s="13"/>
      <c r="D42" s="13"/>
      <c r="E42" s="3" t="s">
        <v>6</v>
      </c>
      <c r="F42" s="5">
        <f t="shared" si="1"/>
        <v>3545360.6</v>
      </c>
      <c r="G42" s="5">
        <f t="shared" si="1"/>
        <v>3545360.6</v>
      </c>
      <c r="H42" s="5">
        <f t="shared" si="1"/>
        <v>0</v>
      </c>
      <c r="I42" s="5">
        <f t="shared" si="1"/>
        <v>0</v>
      </c>
      <c r="J42" s="15"/>
    </row>
    <row r="43" spans="1:10" ht="25.5">
      <c r="A43" s="12"/>
      <c r="B43" s="13"/>
      <c r="C43" s="13"/>
      <c r="D43" s="13"/>
      <c r="E43" s="3" t="s">
        <v>7</v>
      </c>
      <c r="F43" s="5">
        <f>G43+H43+I43</f>
        <v>24881800.109999999</v>
      </c>
      <c r="G43" s="5">
        <f>G40+G35+G30+G25+G19+G13</f>
        <v>8823400.1099999994</v>
      </c>
      <c r="H43" s="5">
        <f>H13+H19+H25+H30+H35+H40</f>
        <v>8058400</v>
      </c>
      <c r="I43" s="5">
        <f>I13+I19+I25+I30+I35+I40</f>
        <v>8000000</v>
      </c>
      <c r="J43" s="15"/>
    </row>
    <row r="44" spans="1:10">
      <c r="A44" s="12"/>
      <c r="B44" s="13"/>
      <c r="C44" s="13"/>
      <c r="D44" s="13"/>
      <c r="E44" s="3" t="s">
        <v>8</v>
      </c>
      <c r="F44" s="5">
        <f>G44+H44+I44</f>
        <v>28427160.710000001</v>
      </c>
      <c r="G44" s="5">
        <f>G9+G15+G21+G26+G31+G36</f>
        <v>12368760.709999999</v>
      </c>
      <c r="H44" s="5">
        <f t="shared" ref="H44:I44" si="2">SUM(H41:H43)</f>
        <v>8058400</v>
      </c>
      <c r="I44" s="5">
        <f t="shared" si="2"/>
        <v>8000000</v>
      </c>
      <c r="J44" s="16"/>
    </row>
    <row r="48" spans="1:10">
      <c r="G48" s="21"/>
    </row>
    <row r="56" spans="7:7">
      <c r="G56" s="21"/>
    </row>
  </sheetData>
  <mergeCells count="49">
    <mergeCell ref="H1:J1"/>
    <mergeCell ref="G2:J2"/>
    <mergeCell ref="G3:J3"/>
    <mergeCell ref="G4:J4"/>
    <mergeCell ref="A36:A40"/>
    <mergeCell ref="B36:B40"/>
    <mergeCell ref="C36:C40"/>
    <mergeCell ref="D36:D40"/>
    <mergeCell ref="J36:J40"/>
    <mergeCell ref="A41:A44"/>
    <mergeCell ref="B41:B44"/>
    <mergeCell ref="C41:C44"/>
    <mergeCell ref="D41:D44"/>
    <mergeCell ref="J41:J44"/>
    <mergeCell ref="A26:A30"/>
    <mergeCell ref="B26:B30"/>
    <mergeCell ref="C26:C30"/>
    <mergeCell ref="D26:D30"/>
    <mergeCell ref="J26:J30"/>
    <mergeCell ref="A31:A35"/>
    <mergeCell ref="B31:B35"/>
    <mergeCell ref="C31:C35"/>
    <mergeCell ref="D31:D35"/>
    <mergeCell ref="J31:J35"/>
    <mergeCell ref="A21:A25"/>
    <mergeCell ref="B21:B25"/>
    <mergeCell ref="C21:C25"/>
    <mergeCell ref="D21:D25"/>
    <mergeCell ref="J21:J25"/>
    <mergeCell ref="J5:J6"/>
    <mergeCell ref="F5:I5"/>
    <mergeCell ref="A8:J8"/>
    <mergeCell ref="D9:D13"/>
    <mergeCell ref="C9:C13"/>
    <mergeCell ref="B9:B13"/>
    <mergeCell ref="A5:A6"/>
    <mergeCell ref="C5:C6"/>
    <mergeCell ref="B5:B6"/>
    <mergeCell ref="D5:D6"/>
    <mergeCell ref="E5:E6"/>
    <mergeCell ref="A9:A13"/>
    <mergeCell ref="J9:J13"/>
    <mergeCell ref="A14:J14"/>
    <mergeCell ref="A20:J20"/>
    <mergeCell ref="A15:A19"/>
    <mergeCell ref="B15:B19"/>
    <mergeCell ref="C15:C19"/>
    <mergeCell ref="D15:D19"/>
    <mergeCell ref="J15:J19"/>
  </mergeCells>
  <pageMargins left="0.39370078740157483" right="0.39370078740157483" top="0.39370078740157483" bottom="0.39370078740157483" header="0" footer="0"/>
  <pageSetup paperSize="9" scale="73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2023-11-13T11:28:49Z</dcterms:modified>
</cp:coreProperties>
</file>